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A4B659F-59F5-439C-AEC2-55DC9E11E7AB}" xr6:coauthVersionLast="47" xr6:coauthVersionMax="47" xr10:uidLastSave="{00000000-0000-0000-0000-000000000000}"/>
  <bookViews>
    <workbookView xWindow="-108" yWindow="-108" windowWidth="23256" windowHeight="12576" activeTab="3" xr2:uid="{2BC7F0D0-208C-4FA3-AB94-B9AA2E8A4F28}"/>
  </bookViews>
  <sheets>
    <sheet name="Classe I" sheetId="1" r:id="rId1"/>
    <sheet name="Classe II" sheetId="2" r:id="rId2"/>
    <sheet name="Classe III" sheetId="3" r:id="rId3"/>
    <sheet name="Classe IV" sheetId="4" r:id="rId4"/>
  </sheets>
  <externalReferences>
    <externalReference r:id="rId5"/>
  </externalReferences>
  <definedNames>
    <definedName name="_xlnm.Print_Area" localSheetId="0">'Classe I'!$B$2:$G$79</definedName>
    <definedName name="_xlnm.Print_Area" localSheetId="1">'Classe II'!$B$2:$G$26</definedName>
    <definedName name="_xlnm.Print_Area" localSheetId="2">'Classe III'!$B$2:$G$222</definedName>
    <definedName name="_xlnm.Print_Area" localSheetId="3">'Classe IV'!$B$2:$G$89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4" l="1"/>
  <c r="F88" i="4"/>
  <c r="F221" i="3"/>
  <c r="D221" i="3" l="1"/>
  <c r="E27" i="3"/>
  <c r="E25" i="3"/>
  <c r="E112" i="3"/>
  <c r="E41" i="3"/>
  <c r="D25" i="2"/>
  <c r="F78" i="1"/>
  <c r="D78" i="1"/>
</calcChain>
</file>

<file path=xl/sharedStrings.xml><?xml version="1.0" encoding="utf-8"?>
<sst xmlns="http://schemas.openxmlformats.org/spreadsheetml/2006/main" count="1172" uniqueCount="397">
  <si>
    <t>RELAÇÃO DE CREDORES CLASSE I - BASE: SETEMBRO/2020</t>
  </si>
  <si>
    <t>CLASSE</t>
  </si>
  <si>
    <t>MOEDA</t>
  </si>
  <si>
    <t>NOME DO CREDOR</t>
  </si>
  <si>
    <t>BRL Saldo Devedor</t>
  </si>
  <si>
    <t>CLASSE I</t>
  </si>
  <si>
    <t>BRL</t>
  </si>
  <si>
    <t>ABEL FRANÇA DE PAULA</t>
  </si>
  <si>
    <t>ADILSON APARECIDO FERNANDES</t>
  </si>
  <si>
    <t>ALEKSANDRO MOREIRA TEIXEIRA</t>
  </si>
  <si>
    <t>ALESSANDRO MACEDO MANOEL</t>
  </si>
  <si>
    <t>ANACLETO RODRIGUES MORAES</t>
  </si>
  <si>
    <t>CARLOS JEAN CARDOSO ALVES</t>
  </si>
  <si>
    <t>CLOVIS DE MELO</t>
  </si>
  <si>
    <t>DIOGO CAMPOS</t>
  </si>
  <si>
    <t>DIONIS FERREIRA DIAS</t>
  </si>
  <si>
    <t>EDIO APARECIDO REIS</t>
  </si>
  <si>
    <t>ELDIER JOÃO DANIEL</t>
  </si>
  <si>
    <t>EMANOEL SODRE</t>
  </si>
  <si>
    <t>FABIANO SOUZA DA SILVA</t>
  </si>
  <si>
    <t>GILBERTO JOAQUIM ALVES</t>
  </si>
  <si>
    <t>GILIARD ALVES DA SILVA</t>
  </si>
  <si>
    <t>HERMES HOLTHMAN</t>
  </si>
  <si>
    <t>ILSON DO AMARAL</t>
  </si>
  <si>
    <t>JACIEL ALVES</t>
  </si>
  <si>
    <t>JOSE LOUVAIL POTERIKO</t>
  </si>
  <si>
    <t>JOVANE MOREIRA DUBIELLA</t>
  </si>
  <si>
    <t>LEIDE CRISTINE DE OLIVEIRA</t>
  </si>
  <si>
    <t>LUCIANO NUNES ALVES</t>
  </si>
  <si>
    <t>MAGNON WILLIAN SOUZA MACHADO</t>
  </si>
  <si>
    <t>MARCIA CHINCOVIAKI RODRIGUES</t>
  </si>
  <si>
    <t>MARCOS ANTONIO FRANCA</t>
  </si>
  <si>
    <t>MARCOS ANTONIO REINALDO DA CRUZ</t>
  </si>
  <si>
    <t>MARICIO JONES DE OLIVEIRA</t>
  </si>
  <si>
    <t>OZÓRIO FERREIRA DA SILVA</t>
  </si>
  <si>
    <t>RAIMUNDO BATISTA SOUZA</t>
  </si>
  <si>
    <t>RICARDO LOBATO DA SILVA</t>
  </si>
  <si>
    <t>RODRIGO FAGANELLO RIBEIRO</t>
  </si>
  <si>
    <t>ROGERIO DE MELO RIBEIRO</t>
  </si>
  <si>
    <t>SEBASTIÃO FREIRE TOBIAS</t>
  </si>
  <si>
    <t>SERGIO LUIS AMARAL DE LIMA</t>
  </si>
  <si>
    <t>STARLEY JOSIAS DE AZEVEDO AVILA</t>
  </si>
  <si>
    <t>THIAGO HENRIQUE CARSTENS PEREIRA</t>
  </si>
  <si>
    <t>TIAGO DE MELLO</t>
  </si>
  <si>
    <t>VALDECI FERREIRA DA FONSECA</t>
  </si>
  <si>
    <t>VALDEMIR GOVATSKI</t>
  </si>
  <si>
    <t>VALDIR DOS SANTOS</t>
  </si>
  <si>
    <t>WILLIAN CESAR DE OLIVEIRA FRANCISCO</t>
  </si>
  <si>
    <t>WILZIMAR PEDROSO MARQUES</t>
  </si>
  <si>
    <t>EDVAN FERREIRA DA ROCHA</t>
  </si>
  <si>
    <t>CARLOS ROBERTO DOS SANTOS</t>
  </si>
  <si>
    <t>AGNALDO CHAVES DOS SANTOS</t>
  </si>
  <si>
    <t>RICARDO GOMES DE ANDRADE</t>
  </si>
  <si>
    <t>HALISON JORGE SOARES</t>
  </si>
  <si>
    <t>ROBERTO DA CRUZ PAULO</t>
  </si>
  <si>
    <t>ALEXANDRE MARTINS DOS SANTOS</t>
  </si>
  <si>
    <t>JOÃO DOS SANTOS INÁCIO</t>
  </si>
  <si>
    <t>MAICON COSTA</t>
  </si>
  <si>
    <t>KAIO RENAN OLIVETTI CABREIRA PEREIRA</t>
  </si>
  <si>
    <t>CEREZA ADVOGADOS ASSOCIADOS</t>
  </si>
  <si>
    <t>ADEMIR RODRIGUES DOS SANTOS</t>
  </si>
  <si>
    <t>JONAS BATISTA GABRIEL</t>
  </si>
  <si>
    <t>ADILSON DOS SANTOS</t>
  </si>
  <si>
    <t>EVERSON ALEXANDRE</t>
  </si>
  <si>
    <t>JAILTON DOS SANTOS DE JESUS</t>
  </si>
  <si>
    <t>RANGEL OTACILIO</t>
  </si>
  <si>
    <t>LEANDRO DIEPES DA SILVA</t>
  </si>
  <si>
    <t>OSMAR GONSALVES DA ROSA</t>
  </si>
  <si>
    <t>MARCOS ROGÉRIO PEREIRA</t>
  </si>
  <si>
    <t>EDERSON VIDAL</t>
  </si>
  <si>
    <t>ORLANDO LUIZ DUDZIC</t>
  </si>
  <si>
    <t>THIAGO PATRICK GODO ROCHA</t>
  </si>
  <si>
    <t>CLEVERSON DE LARA</t>
  </si>
  <si>
    <t>DOUGLAS HENRIQUE DUARTE</t>
  </si>
  <si>
    <t>HELTON ALVES DOS SANTOS</t>
  </si>
  <si>
    <t>CARLOS ROBERTO BRITO DE LIMA</t>
  </si>
  <si>
    <t>PAULO JOSÉ FALKIEVCZ</t>
  </si>
  <si>
    <t>JESIEL ALVES PEREIRA</t>
  </si>
  <si>
    <t>TOTAL CLASSE I:</t>
  </si>
  <si>
    <t>RELAÇÃO DE CREDORES CLASSE II - BASE: SETEMBRO/2020</t>
  </si>
  <si>
    <t>CLASSE II</t>
  </si>
  <si>
    <t>BANCO BRADESCO S.A.</t>
  </si>
  <si>
    <t>BANCO DO BRASIL S.A.</t>
  </si>
  <si>
    <t>USD</t>
  </si>
  <si>
    <t>BANCO ITAU UNIBANCO S.A</t>
  </si>
  <si>
    <t>BOING COMERCIO DE METAIS LTDA</t>
  </si>
  <si>
    <t>BUNTECH TECNOLOGIA EM INSUMOS LTDA</t>
  </si>
  <si>
    <t>CAIXA ECONOMICA FEDERAL</t>
  </si>
  <si>
    <t>EXPORT-IMPORT BANK OF THE UNITED STATES</t>
  </si>
  <si>
    <t>FINANCIADORA DE ESTUDOS E PROJETOS - FINEP</t>
  </si>
  <si>
    <t>CLASSE II ESTRATÉGICO</t>
  </si>
  <si>
    <t>GERDAU AÇOS ESPECIAIS S.A</t>
  </si>
  <si>
    <t>GERDAU S.A.</t>
  </si>
  <si>
    <t>ICA LIGAS INDUSTRIA METALURGICA LTDA</t>
  </si>
  <si>
    <t>MFW INDUSTRIAL LTDA</t>
  </si>
  <si>
    <t>MODELACAO E FERRAMENTARIA WALBERT LTDA</t>
  </si>
  <si>
    <t>MUNDICA METAIS MINERAIS LTDA</t>
  </si>
  <si>
    <t>RISA ADMINISTRACAO DE RESTAURANTES LTDA</t>
  </si>
  <si>
    <t>EUR</t>
  </si>
  <si>
    <t>UNICREDIT BANK AG</t>
  </si>
  <si>
    <t>UPS CAPITAL BUSINESS CREDIT</t>
  </si>
  <si>
    <t>TOTAL CLASSE II:</t>
  </si>
  <si>
    <t>RELAÇÃO DE CREDORES CLASSE III - BASE: SETEMBRO/2020</t>
  </si>
  <si>
    <t>CLASSE III-B</t>
  </si>
  <si>
    <t>ABRASPAR COMERCIAL DE ABRASIVOS LTDA</t>
  </si>
  <si>
    <t>ACOS BOHLER UDDEHOLM DO BRASIL LTD</t>
  </si>
  <si>
    <t>AÇOS FAVORIT DISTRIBUIDORA LTDA</t>
  </si>
  <si>
    <t>ACUMENT BRASIL SISTEMAS DE FIXAÇÃO S.A</t>
  </si>
  <si>
    <t>AGÊNCIA DE FOMENTO DO PARANÁ S.A.</t>
  </si>
  <si>
    <t>ALFA INSTRUMENTOS</t>
  </si>
  <si>
    <t>ALFA TREND INDUSTRIA E COMERCIO LTDA</t>
  </si>
  <si>
    <t>ALGATHER DO BRASIL IMPORTAÇÃO E DISTRIÇÃ</t>
  </si>
  <si>
    <t>ALS AUTOMAÇÃO INDUSTRIAL LTDA</t>
  </si>
  <si>
    <t>ALSCO TOALHEIRO BRASIL LTDA</t>
  </si>
  <si>
    <t>AMIL ASSISTENCIA MEDICA INTERN. LTDA</t>
  </si>
  <si>
    <t>ARAMADE IND. E COM LTDA</t>
  </si>
  <si>
    <t>ARTECOLA IND QUIMICAS LTDA</t>
  </si>
  <si>
    <t>CLASSE III-A</t>
  </si>
  <si>
    <t>ASK PRODUTOS QUÍMICOS DO BRASIL LTDA.</t>
  </si>
  <si>
    <t>ASSAHI COMERCIO DE MAQUINAS DE CTBA LTDA</t>
  </si>
  <si>
    <t>ATLAS COPCO BRASIL LTDA</t>
  </si>
  <si>
    <t>AUT SERVICE E SERVICOS LTDA</t>
  </si>
  <si>
    <t>BANDEIRA INDÚSTRIA DE ALUMÍNIO LTDA</t>
  </si>
  <si>
    <t>BANDEIRANTES AMBIENTAL LTDA</t>
  </si>
  <si>
    <t>BENTLY DO BRASIL LTDA</t>
  </si>
  <si>
    <t>BERGMANN AUTOMOTIVE GMBH</t>
  </si>
  <si>
    <t>BERMAT EQUIP. E PROD. P/ MANUT. LTDA</t>
  </si>
  <si>
    <t>BIG TOOLS COM E REPRES LTDA</t>
  </si>
  <si>
    <t>BLEISTAHL BRASIL METALURGIA S/A</t>
  </si>
  <si>
    <t>BRAZ LOGISTICA INTERNACIONAL LTDA</t>
  </si>
  <si>
    <t>BRUNITEC MAQ. FERRAMENTAS DE BRUNIR LTDA</t>
  </si>
  <si>
    <t>BUSCHLE &amp; LEPPER S.A</t>
  </si>
  <si>
    <t>CARBONIFERA METROPOLITANA S/A</t>
  </si>
  <si>
    <t>CARL ZEISS IMT CORP</t>
  </si>
  <si>
    <t>CASTROL BRASIL LTDA</t>
  </si>
  <si>
    <t>CDP BHARAT FORGE GMBH</t>
  </si>
  <si>
    <t>CEMB S.P.A. COSTRUZIONI ELETTRO MECCANIC</t>
  </si>
  <si>
    <t>CENTRO DE DISTRIBUICAO DE PROD. METALIC.</t>
  </si>
  <si>
    <t>CHOCOLATE DO PARKE LTDA</t>
  </si>
  <si>
    <t>CHOICE IND. E COM. DE EQUIP. P/ AUTOMAÇÃ</t>
  </si>
  <si>
    <t>CINETIC AUTOMAT</t>
  </si>
  <si>
    <t>CLANSMAN DYNAMICS LIMITED</t>
  </si>
  <si>
    <t>COMERCIAL COMETA IND. E COM. LTDA.</t>
  </si>
  <si>
    <t>COMIL COVER SAND IND. E COM LTDA.</t>
  </si>
  <si>
    <t>COMLUB COMERCIAL DE LUB LTDA</t>
  </si>
  <si>
    <t>COMPAGAS - COMPANHIA PARANAENSE DE GAS</t>
  </si>
  <si>
    <t>COMPANHIA ENERGETICA DE PERNAMBUCO</t>
  </si>
  <si>
    <t>COPEL DISTRIBUIÇÃO S/A</t>
  </si>
  <si>
    <t>CORONA BRASIL IND E COM E REPRESENTAÇÕES</t>
  </si>
  <si>
    <t>CORSUL COMÉRCIO E REPRESENTAÇÕES DO SUL</t>
  </si>
  <si>
    <t>DABESA IND. E COM. DE METAIS E LIGAS LTD</t>
  </si>
  <si>
    <t>DAIDO QUÍMICA DO BRASIL LTDA</t>
  </si>
  <si>
    <t>CLASSE III-B REJ</t>
  </si>
  <si>
    <t>DIMENSIONAL EQUIPAMENTOS ELETRICOS LTDA</t>
  </si>
  <si>
    <t>DISA INDUSTRIES A/S</t>
  </si>
  <si>
    <t>DJ INDÚSTRIA DE PEÇAS LTDA</t>
  </si>
  <si>
    <t>DM COMERCIAL DE ENGRENAGENS E CORRENTES</t>
  </si>
  <si>
    <t>DMG MORI SEIKI BRASIL COM.DE EQUIP. IND.</t>
  </si>
  <si>
    <t>DR PROMAQ IND. COM.LTDA</t>
  </si>
  <si>
    <t>DSV AIR &amp; SEA LOGISTICA LTDA</t>
  </si>
  <si>
    <t>EFD INDUCTION S.A</t>
  </si>
  <si>
    <t>EFITRANS TRANSPORTES LTDA</t>
  </si>
  <si>
    <t>EKW &amp; ZIEGLER LTDA</t>
  </si>
  <si>
    <t>EKW DO BRASIL - PRODUTOS REFRATARIOS LTD</t>
  </si>
  <si>
    <t>ELECTRONICS GMBH</t>
  </si>
  <si>
    <t>EMBATECH PLASTICOS LTDA</t>
  </si>
  <si>
    <t>EMUGE-FRANKEN FERRAMENTAS DE PRECISAO</t>
  </si>
  <si>
    <t>FABESUL DISTRIBUIDORA LTDA</t>
  </si>
  <si>
    <t>FANUC SOUTH AMERICA EQUIPAMENTOS DE AUTO</t>
  </si>
  <si>
    <t>FEDERAL EXPRESS CORPORATION</t>
  </si>
  <si>
    <t>FEDERAL-MOGUL WIESBADEN GMBH</t>
  </si>
  <si>
    <t>FERRAMENTARIA JN LTDA</t>
  </si>
  <si>
    <t>FERRAMENTAS GERAIS COM E IMP S/A</t>
  </si>
  <si>
    <t>FERRAMENTAS NIPO-TEC IND. E COM. LTDA</t>
  </si>
  <si>
    <t>FERRARI ORGANIZACAO E AVAL. PATRI. LTDA</t>
  </si>
  <si>
    <t>FORMELD DO BRASIL LTDA.</t>
  </si>
  <si>
    <t>FOSECO INDUSTRIAL E COMERCIAL LTDA</t>
  </si>
  <si>
    <t>FROMM SISTEMAS DE EMBALAGENS LTDA.</t>
  </si>
  <si>
    <t>FUCHS DO BRASIL S.A.</t>
  </si>
  <si>
    <t>GARANTIA REAL SERVIÇOS LTDA</t>
  </si>
  <si>
    <t>GEFCO LOGÍSTICA DO BRASIL Ltda.</t>
  </si>
  <si>
    <t>GENERAL MOTORS DO BRASIL LTDA</t>
  </si>
  <si>
    <t>GESCRAP-AUTOMETAL COM DE SUCATAS S.A</t>
  </si>
  <si>
    <t>GLOBOPACK EMBALAGENS LTDA</t>
  </si>
  <si>
    <t>GUSTAVO ESTEVAN LOPES COMERCIO DE EMBALA</t>
  </si>
  <si>
    <t>HANNA INDUSTRIA MECANICA LTDA</t>
  </si>
  <si>
    <t>HEGENSCHEIDT-MDF GMBH &amp; CO. KG</t>
  </si>
  <si>
    <t>HENKEL LTDA</t>
  </si>
  <si>
    <t>HEXAGON METROLOGY SIST. DE MEDIÇÃO LTDA</t>
  </si>
  <si>
    <t>HIDRACINE DISTR. DE EQUIPAMENTOS HIDRAUL</t>
  </si>
  <si>
    <t>QUAKER CHEMICAL INDÚSTRIA E COMÉRCIO LTDA</t>
  </si>
  <si>
    <t>HR DO BRASIL REFRATÁRIOS LTDA</t>
  </si>
  <si>
    <t>ICCREA BANCAIMPRENSA S.P.A</t>
  </si>
  <si>
    <t>ICETECH SOLUÇÕES EM JATEAMENTO LTDA</t>
  </si>
  <si>
    <t>IMPREGNA DO BRASIL LTDA.</t>
  </si>
  <si>
    <t>IMPROVE CONSULTORIA EMPRESARIAL EIRELI</t>
  </si>
  <si>
    <t>INDUCTOTHERM GROUP BRASIL LTDA</t>
  </si>
  <si>
    <t>ISCAR DO BRASIL COMERCIAL LTDA</t>
  </si>
  <si>
    <t>ITAL PRODUTOS INDUSTRIAIS LTDA</t>
  </si>
  <si>
    <t>ITALTERM SIST CONTROLES INDUSTRIAIS LTDA</t>
  </si>
  <si>
    <t>ITW CHEMICAL PRODUCTS LTDA</t>
  </si>
  <si>
    <t>J.G TRANSPORTES RODOVIARIOS LTDA</t>
  </si>
  <si>
    <t>JADIMO TRANSPORTES RODOVIARIOS DE CARGAS</t>
  </si>
  <si>
    <t>JARTEC AUTOMACAO</t>
  </si>
  <si>
    <t>KANEFUSA DO BRASIL COMÉRCIO DE SERRAS LT</t>
  </si>
  <si>
    <t>KENNAMETAL DO BRASIL LTDA</t>
  </si>
  <si>
    <t>KETER COMERCIAL E IMP. LTDA</t>
  </si>
  <si>
    <t>KIND &amp; EDELSTAHLWERK</t>
  </si>
  <si>
    <t>KS INDÚSTRIA DE METAIS LTDA.</t>
  </si>
  <si>
    <t>KTB IMPORT- EXPORT HANDELSGESELLSCHAFT</t>
  </si>
  <si>
    <t>KÜNKEL-WAGNER PROZESSTECHNOLOGIE GMBH</t>
  </si>
  <si>
    <t>LAEMPE &amp; MOSSNER GMBH</t>
  </si>
  <si>
    <t>LEONARDO FERNANDES AZONI</t>
  </si>
  <si>
    <t>LITMAT S.P.A</t>
  </si>
  <si>
    <t>LMT TOOL SYSTEMS GMBH</t>
  </si>
  <si>
    <t>LMT TOOLS BRASIL FERRAMENTAS LTDA</t>
  </si>
  <si>
    <t>LORDPLASTICS EMBALAGENS PLASTICAS LTDA</t>
  </si>
  <si>
    <t>MAGMA ENGENHARIA DO BRASIL LTDA</t>
  </si>
  <si>
    <t>MAHR DO BRASIL</t>
  </si>
  <si>
    <t>MAINTENANCE SERVICE ENG. DE MAN. LTDA</t>
  </si>
  <si>
    <t>MAPAL DO BRASIL FERRAM. DE PRECISÃO LTDA</t>
  </si>
  <si>
    <t>MATERCIC MATERIAIS DE CONSTRUCAO LTDA</t>
  </si>
  <si>
    <t>MAUS SPA - SOCIETA CON UN UNICO SOCIO</t>
  </si>
  <si>
    <t>MAUSER WERKE OBERNDORF MASCHINENBAU GMBH</t>
  </si>
  <si>
    <t>MECANO FABRIL LTDA</t>
  </si>
  <si>
    <t>METALAC SPS INDUSTRIA E COM. LTDA</t>
  </si>
  <si>
    <t>MIANOS IND COM REPRESENTACOES LTDA</t>
  </si>
  <si>
    <t>MINERAÇÃO NILSON</t>
  </si>
  <si>
    <t>MMC - METAL DO BRASIL LTDA</t>
  </si>
  <si>
    <t>MULTILIGAS LTDA</t>
  </si>
  <si>
    <t>MUSASHI DO BRASIL LTDA.</t>
  </si>
  <si>
    <t>NACIONAL DE GRAFITE LTDA</t>
  </si>
  <si>
    <t>NANJING FATA MACHINERY CO LTD.</t>
  </si>
  <si>
    <t>NIKKON FERRAMENTAS DE CORTE LTDA</t>
  </si>
  <si>
    <t>NITEK INDUSTRIAL LTDA</t>
  </si>
  <si>
    <t>OLIVEIRA TRUST SERVICER SA</t>
  </si>
  <si>
    <t>OMS PRESSE S.R.L.</t>
  </si>
  <si>
    <t>OSG SULAMERICANA DE FERRAMENTAS LTDA</t>
  </si>
  <si>
    <t>PÁDUA GENÚ COMPRESSORES E PERF. LTDA</t>
  </si>
  <si>
    <t>PESCIOTTO DE CARVALHO ASSESSORIA EMPRESA</t>
  </si>
  <si>
    <t>PETROLIUM COMBUSTIVEIS LTDA</t>
  </si>
  <si>
    <t>PEUGEOT CITROEN ARGENTINA S.A.</t>
  </si>
  <si>
    <t>PEUGEOT CITROEN AUTOMOBILES S.A.</t>
  </si>
  <si>
    <t>PROSEGUR BRASIL S/A - TRANSPORTADORA DE VALORES E SEGURANÇA</t>
  </si>
  <si>
    <t>PROSEGUR SISTEMAS DE SEGURANCA LTDA</t>
  </si>
  <si>
    <t>QUAKER CHEMICAL INDUSTRIA E COMERCIO S.A</t>
  </si>
  <si>
    <t>R.LOPES RACKS E ARTEFATOS DE FERRO, AÇO</t>
  </si>
  <si>
    <t>RAW MATERIAL COMÉRCIO DE REFRATÁRIOS LTD</t>
  </si>
  <si>
    <t>RBN FABRICAÇÃO DE FERRAMENTAS LTDA</t>
  </si>
  <si>
    <t>REALFIX IND COM TINTAS E VERNIZES LTDA</t>
  </si>
  <si>
    <t>REFRATEK IND. E COM. DE PROD. REFR. LTDA</t>
  </si>
  <si>
    <t>RENNER TEXTIL LTDA.</t>
  </si>
  <si>
    <t>REXNORD CORRENTES LTDA</t>
  </si>
  <si>
    <t>RIMA INDUSTRIAL S/A</t>
  </si>
  <si>
    <t>ROFORTE IMP. E COM. DE ROLAMENTOS LTDA</t>
  </si>
  <si>
    <t>ROLESUL ROLAMENTOS LTDA</t>
  </si>
  <si>
    <t>ROLSUL ROLAMENTOS E RETENTORES LTDA</t>
  </si>
  <si>
    <t>ROSERVICE SERV DE RETRAB EM PEÇAS LTDA</t>
  </si>
  <si>
    <t>SAFETY CONTROL AUTOMAÇAO IND. LTDA</t>
  </si>
  <si>
    <t>SAINT-GOBAIN DO BRASIL PRODUTOS INDUSTRIAIS E PARA CONSTRUÇÃO LTDA</t>
  </si>
  <si>
    <t>SAPP S.P.A.</t>
  </si>
  <si>
    <t>SB - INDUSTRIA E COMERCIO DE EQUIPAMENTO</t>
  </si>
  <si>
    <t>SEALING TECH VEDACOES E COMPONENTES INDU</t>
  </si>
  <si>
    <t>SECO TOOLS INDUSTRIA E COMERCIO LTDA</t>
  </si>
  <si>
    <t>SEDANFER FERRAMENTARIA DE PRECISÃO LTDA.</t>
  </si>
  <si>
    <t>SENSORVILLE ELETRO ELETRON AUTOM LTDA</t>
  </si>
  <si>
    <t>SERMAT SERVICIOS</t>
  </si>
  <si>
    <t>SIDEROS CONSULTORIA E REPRESENTACOES LTD</t>
  </si>
  <si>
    <t>SIM CONSULTORIA E SISTEMA LTDA</t>
  </si>
  <si>
    <t>SINTO BRASIL PRODUTOS LIMITADA</t>
  </si>
  <si>
    <t>SKA AUTOMACAO DE ENGENHARIAS LTDA</t>
  </si>
  <si>
    <t>SMS GROUP GMBH</t>
  </si>
  <si>
    <t>SMS MEER METALURGIA BRASIL</t>
  </si>
  <si>
    <t>SONA BLW PRÄZISIONSSCHMIEDE GMBH</t>
  </si>
  <si>
    <t>SONIA R. M. WOSNIAK</t>
  </si>
  <si>
    <t>SOSERVI - SOCIEDADE DE SERVIÇOS GERAIS L</t>
  </si>
  <si>
    <t>SOUZA &amp; SILVA ENGENHARIA LTDA</t>
  </si>
  <si>
    <t>SQ DO BRASIL COMERCIAL DE PROD QUIM LTDA</t>
  </si>
  <si>
    <t>STERICYCLE GESTAO DE RESIDUOS INDUSTRIAL</t>
  </si>
  <si>
    <t>STORE STEEL PODJETJE ZA PROIZVODNJO JEKL</t>
  </si>
  <si>
    <t>STP SOLDAS LTDA</t>
  </si>
  <si>
    <t>SUGINO CORP.</t>
  </si>
  <si>
    <t>SULINA DE METAIS S/A</t>
  </si>
  <si>
    <t>SUMITOMO ELECTRIC HARDMETAL DO BR CO IMP</t>
  </si>
  <si>
    <t>SUPER LAMINACAO FERRO E ACO IND COM LTD</t>
  </si>
  <si>
    <t>SUPERGASBRAS ENERGIA LTDA</t>
  </si>
  <si>
    <t>TECHNIFOR PICTOR LTDA</t>
  </si>
  <si>
    <t>TECLUB TECNOLOGIA EM LUBRIFICANTES LTDA</t>
  </si>
  <si>
    <t>TECNOLOGIA DE PRODUTOS P/ FUNDICAO LTDA</t>
  </si>
  <si>
    <t>TECNOPO PINTURAS TECNICAS LTDA</t>
  </si>
  <si>
    <t>TECNOVA PREPARAÇÃO DE MATERIAIS LTDA</t>
  </si>
  <si>
    <t>TRANSMOTIN TRANSP. RODOV. LTDA</t>
  </si>
  <si>
    <t>TRANSPORTADORA POLONI LTDA</t>
  </si>
  <si>
    <t>TRANSPORTES POLONI LTDA</t>
  </si>
  <si>
    <t>TRANSVALOR AMERICAS CORP</t>
  </si>
  <si>
    <t>TREFILAÇÃO UNIÃO DE METAIS S.A.</t>
  </si>
  <si>
    <t xml:space="preserve">TRIGO QUALITY SERVICES </t>
  </si>
  <si>
    <t>TRUFER COMERCIO DE SUCATAS LTDA</t>
  </si>
  <si>
    <t>TYROLIT DO BRASIL LTDA</t>
  </si>
  <si>
    <t>UNIMIN DO BRASIL LTDA</t>
  </si>
  <si>
    <t>VALUATION CONSULTORIA EMPRESARIAL LTDA</t>
  </si>
  <si>
    <t>VIKING TECHNOLOGIES IN</t>
  </si>
  <si>
    <t>VOLKSWAGEN DO BRASIL INDUSTRIA DE VEICUL</t>
  </si>
  <si>
    <t>VOLVO DO BRASIL VEICULOS LTDA</t>
  </si>
  <si>
    <t>WELLE TECNOLOGIA LASER S.A.</t>
  </si>
  <si>
    <t>WHITE MARTINS GASES INDUSTRIAIS LTDA</t>
  </si>
  <si>
    <t>WOLLIN GMBH KIESACKERSTRABE</t>
  </si>
  <si>
    <t>ZAIPO EQUIPAMENTOS E FERRAMENTAS LTDA.</t>
  </si>
  <si>
    <t>ZTECH INDUSTRIA DE REFRATÁRIOS LTDA</t>
  </si>
  <si>
    <t>TOTAL CLASSE III:</t>
  </si>
  <si>
    <t>RELAÇÃO DE CREDORES CLASSE IV - BASE: SETEMBRO/2020</t>
  </si>
  <si>
    <t>Saldo Devedor em Moeda Original</t>
  </si>
  <si>
    <t>CLASSE IV</t>
  </si>
  <si>
    <t>2M WODONIS COM. DE FERRAMENTAS LTDA</t>
  </si>
  <si>
    <t>3D-CAM COMÉRCIO E SERVIÇOS LTDA</t>
  </si>
  <si>
    <t>ABRASPAR IND DE EQUIP DE PROTECAO LTDA</t>
  </si>
  <si>
    <t>AÇOLAMI COMÉRCIO DE AÇOS E LAMINADOS LTD</t>
  </si>
  <si>
    <t>AGUAVIVA TECNOLOGIA LTDA</t>
  </si>
  <si>
    <t>ALUMISISTEM ESQUADRIAS DE ALUMINIO LTDA</t>
  </si>
  <si>
    <t>AMS COMERCIO DE CONTROLES ELETRICOS LTDA</t>
  </si>
  <si>
    <t>ANDRE THOMAZ DA SILVA ME</t>
  </si>
  <si>
    <t>AR PURO ARAUJO</t>
  </si>
  <si>
    <t>AWS MANUTENCOES LTDA ME</t>
  </si>
  <si>
    <t>BAND QUÍMICA LTDA ME</t>
  </si>
  <si>
    <t>BEGA METAIS COMERCIO DE SUCATAS LTDA ME</t>
  </si>
  <si>
    <t>BH DOS SANTOS MANUTENÇÃO INDUSTRIAL EPP</t>
  </si>
  <si>
    <t>BRASTEK SOLUCOES LTDA ME</t>
  </si>
  <si>
    <t>C.J. MANUTENCAO CIVIL, MECANICA E ELETRI</t>
  </si>
  <si>
    <t>CALGARY  CENTRAL DE SERVIÇOS LTDA</t>
  </si>
  <si>
    <t>CELIO SEGANTINI - MADEIRAS</t>
  </si>
  <si>
    <t>CLEAN SOLUTIONS COM. DE ÓLEOS INDUSTRIAI</t>
  </si>
  <si>
    <t>COMERCIAL LADANIUSKI DE MATERIAIS ELETRI</t>
  </si>
  <si>
    <t>COMPETENCIA E PARCERIA - SERV.DE LIMPEZA</t>
  </si>
  <si>
    <t>CORRPACK DO BRASIL IND. E COM. DE EMB. L</t>
  </si>
  <si>
    <t>CR IND E COM DE RESIST. ELETRICAS LTDA</t>
  </si>
  <si>
    <t>CRIBRAS FABRICACAO E COMERCIO DE EMBALAG</t>
  </si>
  <si>
    <t>DASSG TÊMPERA LTDA</t>
  </si>
  <si>
    <t>DERMO ERVAS COMERCIO DE PRODUTOS FARMACE</t>
  </si>
  <si>
    <t>DIAMANPAR IND. E COM. DE FERRAMENTAS</t>
  </si>
  <si>
    <t>DIFER DIAMANTES INDUSTRIAIS LTDA</t>
  </si>
  <si>
    <t>DRS LOCACAO DE MAQUINAS LTDA ME</t>
  </si>
  <si>
    <t>E.V. COMERCIO E MANUTENÇÃO DE CORREIAS L</t>
  </si>
  <si>
    <t>EAGLE CARGO TRANSPORTES E LOGISTICA LTDA</t>
  </si>
  <si>
    <t>ELETROLACK PINTURAS TECNICAS LTDA</t>
  </si>
  <si>
    <t>ELETROPARANÁ AGUIAR &amp; AGUIAR REP E M</t>
  </si>
  <si>
    <t>ENTEQ EMPRESA NACIONAL DE TECNOLOGIA E</t>
  </si>
  <si>
    <t>FOGIPAM METALURGICA LTDA</t>
  </si>
  <si>
    <t>FRANLITEC BORRACHAS LTDA ME</t>
  </si>
  <si>
    <t>G.R. DRILL COMERCIO E INDÚSTRIA DE FERRA</t>
  </si>
  <si>
    <t>HIDRAULPAR COMÉRCIAL LTDA</t>
  </si>
  <si>
    <t>HIDRAUPAC EQUIP. E COM. HIDRAULICOS LTDA</t>
  </si>
  <si>
    <t>HIDRAUQ BRASIL COMERCIO DE MAQUINAS CONP</t>
  </si>
  <si>
    <t>HTM FERRAMENTAS ESPECIAIS LTDA.</t>
  </si>
  <si>
    <t>I.B.F INDUSTRIA BRASILEIRA DE FERROLIGA</t>
  </si>
  <si>
    <t>IG SUL SERV. DE SD EM PROT. LTDA ME</t>
  </si>
  <si>
    <t>INDUFLUX MAQUINAS E EQUIPAMENTOS LTDA</t>
  </si>
  <si>
    <t>INDUTEC SERVICOS GERAIS EM FORNOS LTDA-M</t>
  </si>
  <si>
    <t>INTELCOM SERV E COM RADIOCOMUNICAÇAO LTD</t>
  </si>
  <si>
    <t>JAILSON CARNEIRO PEREIRA DE CARVALHO ME</t>
  </si>
  <si>
    <t>JOFIBRAS LTDA.</t>
  </si>
  <si>
    <t>JS BERTOLDO SERVIÇOS DE USINAGEM ME</t>
  </si>
  <si>
    <t>KOCIUBA E CIA LTDA</t>
  </si>
  <si>
    <t>KOS SERVICING SISTEMAS LTDAS</t>
  </si>
  <si>
    <t>LOGINFO - VITORIA COMERCIO E TECN LTDA M</t>
  </si>
  <si>
    <t>LUIS CARLOS DOS SANTOS FARIA EQUIP. ME</t>
  </si>
  <si>
    <t>MADEIREIRA MADEMASA LTDA</t>
  </si>
  <si>
    <t>MAKROFER COM. DE AÇOS LTDA</t>
  </si>
  <si>
    <t>MARBOW RESINAS LTDA</t>
  </si>
  <si>
    <t>MASTER CLEAN LIMPEZA, CONS, CONSULT LTDA</t>
  </si>
  <si>
    <t>MDK FERRAMENTAS E USINAGEM LTDA</t>
  </si>
  <si>
    <t>MENDES TRANSPORTES LTDA</t>
  </si>
  <si>
    <t>METALÚRGICA MATRIX LTDA</t>
  </si>
  <si>
    <t>MGA COMERCIAL FERRAMENTAS CORREIAS E MAN</t>
  </si>
  <si>
    <t>MGS FERRAMENTAS LTDA ME</t>
  </si>
  <si>
    <t>MICRO ÓPTICA COMERCIAL LTDA</t>
  </si>
  <si>
    <t>MODELACAO ESTRELA LTDA ME</t>
  </si>
  <si>
    <t>MODELACAO OMEGA LTDA</t>
  </si>
  <si>
    <t>MODELATECH MODELACAO E USINAGEM LTDA ME</t>
  </si>
  <si>
    <t>MULTMOTORES COM E REP DE MOT E EQUIP EL</t>
  </si>
  <si>
    <t>OFICINA MECANICA KM LTDA</t>
  </si>
  <si>
    <t>OLSKA COM.E REPRE. DE MAQ.IND. LTDA EPP</t>
  </si>
  <si>
    <t>PAMAR FERRAMENTAS LTDA</t>
  </si>
  <si>
    <t>PRO ATIVA COMERCIO DE FERRAMENTAS INDUST</t>
  </si>
  <si>
    <t>RG LOCAÇÃO DE EMPILHADEIRAS LTDA</t>
  </si>
  <si>
    <t>TECNOVA INDÚSTRIA E COMERCIO DE MATERIAI</t>
  </si>
  <si>
    <t>TECSILVA MONTAGENS LTDA ME</t>
  </si>
  <si>
    <t>TOMETAL RECUPERAÇÃO DE METAIS LTDA.</t>
  </si>
  <si>
    <t>TOOLFER PRODUTOS PARA USINAGEM LTDA</t>
  </si>
  <si>
    <t>TRAFILBOR IND DE ARTEF.DE BORRACHA LTDA</t>
  </si>
  <si>
    <t>VALTER MANUTENÇÃO E SERVIÇOS LTDA ME</t>
  </si>
  <si>
    <t>VEDAROY COM. DE VEDACOES LTDA</t>
  </si>
  <si>
    <t>WODONIS COMÉRCIO DE FERRAMENTAS LTDA</t>
  </si>
  <si>
    <t>ZTL TRANSPORTES LTDA ME</t>
  </si>
  <si>
    <t>TOTAL CLASSE IV:</t>
  </si>
  <si>
    <t>SERV – SWISS EXPORT RISCK INSURANCE</t>
  </si>
  <si>
    <t>BANCO VOTORANTIM S.A.</t>
  </si>
  <si>
    <t>UNIÃO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</si>
</sst>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0\ &quot;&gt; USD&quot;"/>
    <numFmt numFmtId="165" formatCode="#,##0.0000\ &quot;&gt; EUR&quot;"/>
    <numFmt numFmtId="166" formatCode="#,##0.00_ ;[Red]\(#,##0.00\);&quot;-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Consolas"/>
      <family val="3"/>
    </font>
    <font>
      <b/>
      <sz val="10"/>
      <name val="Consolas"/>
      <family val="3"/>
    </font>
    <font>
      <sz val="10"/>
      <name val="Consolas"/>
      <family val="3"/>
    </font>
    <font>
      <b/>
      <sz val="11"/>
      <color theme="1"/>
      <name val="Consolas"/>
      <family val="3"/>
    </font>
    <font>
      <b/>
      <sz val="14"/>
      <color rgb="FFC00000"/>
      <name val="Consolas"/>
      <family val="2"/>
    </font>
    <font>
      <sz val="12"/>
      <color theme="1"/>
      <name val="Calibri"/>
      <family val="2"/>
      <scheme val="minor"/>
    </font>
    <font>
      <sz val="9"/>
      <color theme="1"/>
      <name val="Montserrat Light"/>
    </font>
    <font>
      <b/>
      <sz val="1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0"/>
        </stop>
        <stop position="1">
          <color theme="2"/>
        </stop>
      </gradient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8" fillId="0" borderId="0"/>
  </cellStyleXfs>
  <cellXfs count="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4" fontId="3" fillId="0" borderId="0" xfId="0" applyNumberFormat="1" applyFont="1" applyAlignment="1">
      <alignment horizontal="center"/>
    </xf>
    <xf numFmtId="0" fontId="4" fillId="2" borderId="14" xfId="0" quotePrefix="1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4" fontId="4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17" xfId="0" quotePrefix="1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0" fontId="4" fillId="3" borderId="8" xfId="0" quotePrefix="1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/>
    <xf numFmtId="14" fontId="9" fillId="0" borderId="0" xfId="3" applyNumberFormat="1" applyFont="1"/>
    <xf numFmtId="0" fontId="4" fillId="2" borderId="14" xfId="0" quotePrefix="1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/>
    </xf>
    <xf numFmtId="4" fontId="4" fillId="2" borderId="15" xfId="0" applyNumberFormat="1" applyFont="1" applyFill="1" applyBorder="1" applyAlignment="1">
      <alignment horizontal="center" vertical="center" wrapText="1"/>
    </xf>
    <xf numFmtId="0" fontId="4" fillId="2" borderId="15" xfId="0" quotePrefix="1" applyFont="1" applyFill="1" applyBorder="1" applyAlignment="1">
      <alignment horizontal="left" vertical="center" wrapText="1" indent="1"/>
    </xf>
    <xf numFmtId="0" fontId="2" fillId="0" borderId="20" xfId="2" applyBorder="1" applyAlignment="1">
      <alignment vertical="center"/>
    </xf>
    <xf numFmtId="0" fontId="10" fillId="0" borderId="20" xfId="2" applyFont="1" applyBorder="1" applyAlignment="1">
      <alignment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9" fontId="5" fillId="0" borderId="7" xfId="0" applyNumberFormat="1" applyFont="1" applyBorder="1"/>
    <xf numFmtId="0" fontId="5" fillId="0" borderId="7" xfId="0" applyFont="1" applyBorder="1" applyAlignment="1">
      <alignment vertical="center"/>
    </xf>
    <xf numFmtId="43" fontId="5" fillId="0" borderId="7" xfId="1" applyFont="1" applyFill="1" applyBorder="1" applyAlignment="1">
      <alignment horizontal="center" vertical="center"/>
    </xf>
    <xf numFmtId="0" fontId="10" fillId="0" borderId="20" xfId="2" applyFont="1" applyBorder="1" applyAlignment="1">
      <alignment horizontal="left" vertical="center"/>
    </xf>
    <xf numFmtId="0" fontId="2" fillId="0" borderId="20" xfId="2" applyBorder="1" applyAlignment="1">
      <alignment horizontal="centerContinuous" vertical="center"/>
    </xf>
    <xf numFmtId="164" fontId="7" fillId="0" borderId="20" xfId="2" applyNumberFormat="1" applyFont="1" applyBorder="1" applyAlignment="1">
      <alignment horizontal="center" vertical="center"/>
    </xf>
    <xf numFmtId="165" fontId="7" fillId="0" borderId="20" xfId="2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2" xfId="0" applyFont="1" applyFill="1" applyBorder="1"/>
    <xf numFmtId="0" fontId="3" fillId="0" borderId="5" xfId="0" applyFont="1" applyFill="1" applyBorder="1"/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1" xfId="0" applyFont="1" applyFill="1" applyBorder="1"/>
    <xf numFmtId="0" fontId="3" fillId="0" borderId="0" xfId="0" applyFont="1" applyFill="1" applyAlignment="1">
      <alignment horizontal="center"/>
    </xf>
    <xf numFmtId="0" fontId="5" fillId="0" borderId="10" xfId="0" applyFont="1" applyBorder="1" applyAlignment="1">
      <alignment vertical="center"/>
    </xf>
    <xf numFmtId="43" fontId="5" fillId="0" borderId="8" xfId="1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43" fontId="5" fillId="0" borderId="18" xfId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4" fillId="3" borderId="10" xfId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/>
    </xf>
    <xf numFmtId="4" fontId="4" fillId="3" borderId="10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166" fontId="5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/>
    <xf numFmtId="0" fontId="5" fillId="0" borderId="10" xfId="0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3" xr:uid="{3A72271C-6BEF-4613-8F14-77BAA458D038}"/>
    <cellStyle name="Título 1" xfId="2" builtinId="16"/>
    <cellStyle name="Vírgula" xfId="1" builtinId="3"/>
  </cellStyles>
  <dxfs count="29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numFmt numFmtId="166" formatCode="#,##0.00_ ;[Red]\(#,##0.00\);&quot;-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nsolas"/>
        <family val="3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onsolas"/>
        <family val="3"/>
        <scheme val="none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aluup.sharepoint.com/sites/consultoria/Infraestrutura/3%20Tecnico%20Operacional/01%20AJ/WHB/C&#225;lculo%20-%20Bancos/POSI&#199;&#195;O%20DE%20CREDORES%20RJ%20base%20Set%202020%20v.%2024032021%20B%20VF%20(Por%20Classes)%20-%20QUADRO%20v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CLASSE I"/>
      <sheetName val="CLASSE I - NOVA"/>
      <sheetName val="CLASSE II"/>
      <sheetName val="CLASSE II (2)"/>
      <sheetName val="CLASSE II (consolidado)"/>
      <sheetName val="CLASSE III"/>
      <sheetName val="CLASSE III (2)"/>
      <sheetName val="CLASSE III (consolidado)"/>
      <sheetName val="Pgtos"/>
      <sheetName val="CLASSE IV"/>
      <sheetName val="CLASSE IV (consolidado)"/>
      <sheetName val="Planilha1"/>
      <sheetName val="Base de dados"/>
      <sheetName val="TJLP mensal"/>
      <sheetName val="TJLP diária"/>
      <sheetName val="TR mensal"/>
      <sheetName val="TR diária"/>
      <sheetName val="CDI mensal"/>
      <sheetName val="CDI diário"/>
      <sheetName val="LIBOR 1 mês"/>
      <sheetName val="LIB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5">
          <cell r="F55" t="str">
            <v>C.O. MUELLER COM DE MOTORES E BOMBAS LTD</v>
          </cell>
        </row>
        <row r="57">
          <cell r="F57" t="str">
            <v>JPMORGAN CHASE BANK, NATIONAL ASSOCIATION</v>
          </cell>
        </row>
        <row r="58">
          <cell r="F58" t="str">
            <v>BANCO CAIXA GERAL - BRASIL S.A.</v>
          </cell>
        </row>
        <row r="59">
          <cell r="F59" t="str">
            <v>BANCO DO ESTADO DO RIO GRANDE DO SUL
S.A</v>
          </cell>
        </row>
      </sheetData>
      <sheetData sheetId="8" refreshError="1"/>
      <sheetData sheetId="9" refreshError="1"/>
      <sheetData sheetId="10">
        <row r="5">
          <cell r="F5" t="str">
            <v>NOME DO CREDOR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8B7B52-64AA-4780-9B6D-FAAF92BFD921}" name="Tabela1" displayName="Tabela1" ref="C5:F76" totalsRowShown="0" dataDxfId="27" headerRowBorderDxfId="28" tableBorderDxfId="26">
  <autoFilter ref="C5:F76" xr:uid="{FB8B7B52-64AA-4780-9B6D-FAAF92BFD921}"/>
  <sortState xmlns:xlrd2="http://schemas.microsoft.com/office/spreadsheetml/2017/richdata2" ref="C6:F76">
    <sortCondition ref="E5:E76"/>
  </sortState>
  <tableColumns count="4">
    <tableColumn id="1" xr3:uid="{838852F6-EA92-4C2F-8520-C19051319285}" name="CLASSE" dataDxfId="25"/>
    <tableColumn id="2" xr3:uid="{816A5A86-C16C-4595-BDE5-AD325FAF6C42}" name="MOEDA" dataDxfId="24"/>
    <tableColumn id="3" xr3:uid="{3D33FD98-4D44-49AC-B9A1-C07D01C5A2EA}" name="NOME DO CREDOR" dataDxfId="23"/>
    <tableColumn id="6" xr3:uid="{6EDCA263-9B4A-470D-BE65-463A139D57CE}" name="BRL Saldo Devedor" dataDxfId="22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EA151F-8615-4AC7-A64F-96A9881A369B}" name="Tabela2" displayName="Tabela2" ref="C5:F23" totalsRowShown="0" headerRowBorderDxfId="21" tableBorderDxfId="20">
  <autoFilter ref="C5:F23" xr:uid="{19EA151F-8615-4AC7-A64F-96A9881A369B}"/>
  <sortState xmlns:xlrd2="http://schemas.microsoft.com/office/spreadsheetml/2017/richdata2" ref="C6:F23">
    <sortCondition ref="E5:E23"/>
  </sortState>
  <tableColumns count="4">
    <tableColumn id="1" xr3:uid="{CC5B2577-AA7B-4C9D-9B30-5D089878B03F}" name="CLASSE" dataDxfId="19"/>
    <tableColumn id="2" xr3:uid="{B9567A39-4D05-4F41-B7A8-73A47D18FEA5}" name="MOEDA" dataDxfId="18"/>
    <tableColumn id="3" xr3:uid="{2F8F7C5D-A227-4EB5-A31C-07C2A0D6E48F}" name="NOME DO CREDOR" dataDxfId="17"/>
    <tableColumn id="7" xr3:uid="{A48064DC-AF3F-4870-A5CC-B07673174096}" name="Saldo Devedor em Moeda Original" dataDxfId="16" dataCellStyle="Vírgula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293B12-2BD4-4E84-A4BE-8EE3E9642B47}" name="Tabela14" displayName="Tabela14" ref="C5:F219" totalsRowShown="0" headerRowDxfId="15" dataDxfId="13" headerRowBorderDxfId="14" tableBorderDxfId="12" totalsRowBorderDxfId="11" dataCellStyle="Vírgula">
  <autoFilter ref="C5:F219" xr:uid="{99293B12-2BD4-4E84-A4BE-8EE3E9642B47}"/>
  <sortState xmlns:xlrd2="http://schemas.microsoft.com/office/spreadsheetml/2017/richdata2" ref="C6:F219">
    <sortCondition ref="E5:E219"/>
  </sortState>
  <tableColumns count="4">
    <tableColumn id="2" xr3:uid="{407A61FA-A67B-4192-BFD7-BF7A543C3481}" name="CLASSE" dataDxfId="10"/>
    <tableColumn id="3" xr3:uid="{50EA80AB-9551-41D5-A3ED-3CB2579488D5}" name="MOEDA" dataDxfId="9"/>
    <tableColumn id="4" xr3:uid="{C79218C9-8388-4B9B-841E-F74D0B677B89}" name="NOME DO CREDOR" dataDxfId="8"/>
    <tableColumn id="10" xr3:uid="{F37C9179-72B9-45C5-8491-A037AF4C2D8D}" name="Saldo Devedor em Moeda Original" dataDxfId="7" dataCellStyle="Vírgula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2924D9-377A-474C-8CDF-F69627A176EA}" name="Tabela4" displayName="Tabela4" ref="C5:F86" totalsRowShown="0" dataDxfId="0" headerRowBorderDxfId="6" tableBorderDxfId="5">
  <autoFilter ref="C5:F86" xr:uid="{012924D9-377A-474C-8CDF-F69627A176EA}"/>
  <sortState xmlns:xlrd2="http://schemas.microsoft.com/office/spreadsheetml/2017/richdata2" ref="C6:F86">
    <sortCondition ref="E5:E86"/>
  </sortState>
  <tableColumns count="4">
    <tableColumn id="1" xr3:uid="{393929F1-C143-4BE3-96EC-57816E1CF868}" name="CLASSE" dataDxfId="4"/>
    <tableColumn id="2" xr3:uid="{FBE66C1F-3F41-4505-9D83-1CFFCDBC9B16}" name="MOEDA" dataDxfId="3"/>
    <tableColumn id="3" xr3:uid="{F67F677B-FA36-4F3E-924F-40B00073CE2F}" name="NOME DO CREDOR" dataDxfId="2"/>
    <tableColumn id="6" xr3:uid="{5CB6736E-0EA8-4021-A447-E0C6CF78732B}" name="BRL Saldo Devedor" dataDxfId="1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7B59F-80C9-4EDC-B74C-14D1968D475A}">
  <dimension ref="A1:H81"/>
  <sheetViews>
    <sheetView showGridLines="0" zoomScaleNormal="100" workbookViewId="0">
      <selection activeCell="E6" sqref="E6"/>
    </sheetView>
  </sheetViews>
  <sheetFormatPr defaultRowHeight="14.4" x14ac:dyDescent="0.3"/>
  <cols>
    <col min="1" max="2" width="1.88671875" style="1" customWidth="1"/>
    <col min="3" max="3" width="29.33203125" style="1" customWidth="1"/>
    <col min="4" max="4" width="11" style="1" customWidth="1"/>
    <col min="5" max="5" width="39.5546875" style="1" bestFit="1" customWidth="1"/>
    <col min="6" max="6" width="23.5546875" style="2" customWidth="1"/>
    <col min="7" max="7" width="1.88671875" style="1" customWidth="1"/>
    <col min="8" max="8" width="9.109375" style="1"/>
  </cols>
  <sheetData>
    <row r="1" spans="1:8" ht="15" thickBot="1" x14ac:dyDescent="0.35"/>
    <row r="2" spans="1:8" ht="15" thickTop="1" x14ac:dyDescent="0.3">
      <c r="B2" s="3"/>
      <c r="C2" s="4"/>
      <c r="D2" s="4"/>
      <c r="E2" s="4"/>
      <c r="F2" s="5"/>
      <c r="G2" s="6"/>
    </row>
    <row r="3" spans="1:8" ht="20.399999999999999" thickBot="1" x14ac:dyDescent="0.35">
      <c r="B3" s="7"/>
      <c r="C3" s="43" t="s">
        <v>0</v>
      </c>
      <c r="D3" s="42"/>
      <c r="E3" s="42"/>
      <c r="F3" s="42"/>
      <c r="G3" s="8"/>
    </row>
    <row r="4" spans="1:8" ht="15" thickTop="1" x14ac:dyDescent="0.3">
      <c r="B4" s="7"/>
      <c r="G4" s="8"/>
    </row>
    <row r="5" spans="1:8" x14ac:dyDescent="0.3">
      <c r="A5" s="9"/>
      <c r="B5" s="10"/>
      <c r="C5" s="19" t="s">
        <v>1</v>
      </c>
      <c r="D5" s="20" t="s">
        <v>2</v>
      </c>
      <c r="E5" s="21" t="s">
        <v>3</v>
      </c>
      <c r="F5" s="22" t="s">
        <v>4</v>
      </c>
      <c r="G5" s="11"/>
      <c r="H5" s="9"/>
    </row>
    <row r="6" spans="1:8" x14ac:dyDescent="0.3">
      <c r="B6" s="7"/>
      <c r="C6" s="44" t="s">
        <v>5</v>
      </c>
      <c r="D6" s="45" t="s">
        <v>6</v>
      </c>
      <c r="E6" s="44" t="s">
        <v>7</v>
      </c>
      <c r="F6" s="46">
        <v>532.32000000000005</v>
      </c>
      <c r="G6" s="8"/>
    </row>
    <row r="7" spans="1:8" x14ac:dyDescent="0.3">
      <c r="B7" s="7"/>
      <c r="C7" s="44" t="s">
        <v>5</v>
      </c>
      <c r="D7" s="45" t="s">
        <v>6</v>
      </c>
      <c r="E7" s="47" t="s">
        <v>60</v>
      </c>
      <c r="F7" s="46">
        <v>48139.09</v>
      </c>
      <c r="G7" s="8"/>
    </row>
    <row r="8" spans="1:8" x14ac:dyDescent="0.3">
      <c r="B8" s="7"/>
      <c r="C8" s="44" t="s">
        <v>5</v>
      </c>
      <c r="D8" s="45" t="s">
        <v>6</v>
      </c>
      <c r="E8" s="44" t="s">
        <v>8</v>
      </c>
      <c r="F8" s="46">
        <v>4653.68</v>
      </c>
      <c r="G8" s="8"/>
    </row>
    <row r="9" spans="1:8" x14ac:dyDescent="0.3">
      <c r="B9" s="7"/>
      <c r="C9" s="44" t="s">
        <v>5</v>
      </c>
      <c r="D9" s="45" t="s">
        <v>6</v>
      </c>
      <c r="E9" s="47" t="s">
        <v>62</v>
      </c>
      <c r="F9" s="46">
        <v>23998.98</v>
      </c>
      <c r="G9" s="8"/>
    </row>
    <row r="10" spans="1:8" x14ac:dyDescent="0.3">
      <c r="B10" s="7"/>
      <c r="C10" s="44" t="s">
        <v>5</v>
      </c>
      <c r="D10" s="45" t="s">
        <v>6</v>
      </c>
      <c r="E10" s="47" t="s">
        <v>51</v>
      </c>
      <c r="F10" s="46">
        <v>38266.94</v>
      </c>
      <c r="G10" s="8"/>
    </row>
    <row r="11" spans="1:8" x14ac:dyDescent="0.3">
      <c r="B11" s="7"/>
      <c r="C11" s="44" t="s">
        <v>5</v>
      </c>
      <c r="D11" s="45" t="s">
        <v>6</v>
      </c>
      <c r="E11" s="44" t="s">
        <v>9</v>
      </c>
      <c r="F11" s="46">
        <v>1684.66</v>
      </c>
      <c r="G11" s="8"/>
    </row>
    <row r="12" spans="1:8" x14ac:dyDescent="0.3">
      <c r="B12" s="7"/>
      <c r="C12" s="44" t="s">
        <v>5</v>
      </c>
      <c r="D12" s="45" t="s">
        <v>6</v>
      </c>
      <c r="E12" s="44" t="s">
        <v>10</v>
      </c>
      <c r="F12" s="46">
        <v>2732.44</v>
      </c>
      <c r="G12" s="8"/>
    </row>
    <row r="13" spans="1:8" x14ac:dyDescent="0.3">
      <c r="B13" s="7"/>
      <c r="C13" s="44" t="s">
        <v>5</v>
      </c>
      <c r="D13" s="45" t="s">
        <v>6</v>
      </c>
      <c r="E13" s="47" t="s">
        <v>55</v>
      </c>
      <c r="F13" s="46">
        <v>16361.33</v>
      </c>
      <c r="G13" s="8"/>
    </row>
    <row r="14" spans="1:8" x14ac:dyDescent="0.3">
      <c r="B14" s="7"/>
      <c r="C14" s="44" t="s">
        <v>5</v>
      </c>
      <c r="D14" s="45" t="s">
        <v>6</v>
      </c>
      <c r="E14" s="44" t="s">
        <v>11</v>
      </c>
      <c r="F14" s="46">
        <v>29455.119999999999</v>
      </c>
      <c r="G14" s="8"/>
    </row>
    <row r="15" spans="1:8" x14ac:dyDescent="0.3">
      <c r="B15" s="7"/>
      <c r="C15" s="44" t="s">
        <v>5</v>
      </c>
      <c r="D15" s="45" t="s">
        <v>6</v>
      </c>
      <c r="E15" s="44" t="s">
        <v>12</v>
      </c>
      <c r="F15" s="46">
        <v>3821.14</v>
      </c>
      <c r="G15" s="8"/>
    </row>
    <row r="16" spans="1:8" x14ac:dyDescent="0.3">
      <c r="B16" s="7"/>
      <c r="C16" s="44" t="s">
        <v>5</v>
      </c>
      <c r="D16" s="45" t="s">
        <v>6</v>
      </c>
      <c r="E16" s="47" t="s">
        <v>75</v>
      </c>
      <c r="F16" s="46">
        <v>5241.68</v>
      </c>
      <c r="G16" s="8"/>
    </row>
    <row r="17" spans="2:7" x14ac:dyDescent="0.3">
      <c r="B17" s="7"/>
      <c r="C17" s="44" t="s">
        <v>5</v>
      </c>
      <c r="D17" s="45" t="s">
        <v>6</v>
      </c>
      <c r="E17" s="47" t="s">
        <v>50</v>
      </c>
      <c r="F17" s="46">
        <v>168129.69</v>
      </c>
      <c r="G17" s="8"/>
    </row>
    <row r="18" spans="2:7" x14ac:dyDescent="0.3">
      <c r="B18" s="7"/>
      <c r="C18" s="44" t="s">
        <v>5</v>
      </c>
      <c r="D18" s="45" t="s">
        <v>6</v>
      </c>
      <c r="E18" s="47" t="s">
        <v>59</v>
      </c>
      <c r="F18" s="46">
        <v>7779.64</v>
      </c>
      <c r="G18" s="8"/>
    </row>
    <row r="19" spans="2:7" x14ac:dyDescent="0.3">
      <c r="B19" s="7"/>
      <c r="C19" s="44" t="s">
        <v>5</v>
      </c>
      <c r="D19" s="45" t="s">
        <v>6</v>
      </c>
      <c r="E19" s="47" t="s">
        <v>72</v>
      </c>
      <c r="F19" s="46">
        <v>4302.6099999999997</v>
      </c>
      <c r="G19" s="8"/>
    </row>
    <row r="20" spans="2:7" x14ac:dyDescent="0.3">
      <c r="B20" s="7"/>
      <c r="C20" s="44" t="s">
        <v>5</v>
      </c>
      <c r="D20" s="45" t="s">
        <v>6</v>
      </c>
      <c r="E20" s="44" t="s">
        <v>13</v>
      </c>
      <c r="F20" s="46">
        <v>7784.92</v>
      </c>
      <c r="G20" s="8"/>
    </row>
    <row r="21" spans="2:7" x14ac:dyDescent="0.3">
      <c r="B21" s="7"/>
      <c r="C21" s="44" t="s">
        <v>5</v>
      </c>
      <c r="D21" s="45" t="s">
        <v>6</v>
      </c>
      <c r="E21" s="44" t="s">
        <v>14</v>
      </c>
      <c r="F21" s="46">
        <v>8617.7000000000007</v>
      </c>
      <c r="G21" s="8"/>
    </row>
    <row r="22" spans="2:7" x14ac:dyDescent="0.3">
      <c r="B22" s="7"/>
      <c r="C22" s="44" t="s">
        <v>5</v>
      </c>
      <c r="D22" s="45" t="s">
        <v>6</v>
      </c>
      <c r="E22" s="44" t="s">
        <v>15</v>
      </c>
      <c r="F22" s="46">
        <v>20042.72</v>
      </c>
      <c r="G22" s="8"/>
    </row>
    <row r="23" spans="2:7" x14ac:dyDescent="0.3">
      <c r="B23" s="7"/>
      <c r="C23" s="44" t="s">
        <v>5</v>
      </c>
      <c r="D23" s="45" t="s">
        <v>6</v>
      </c>
      <c r="E23" s="47" t="s">
        <v>73</v>
      </c>
      <c r="F23" s="46">
        <v>5215.17</v>
      </c>
      <c r="G23" s="8"/>
    </row>
    <row r="24" spans="2:7" x14ac:dyDescent="0.3">
      <c r="B24" s="7"/>
      <c r="C24" s="44" t="s">
        <v>5</v>
      </c>
      <c r="D24" s="45" t="s">
        <v>6</v>
      </c>
      <c r="E24" s="47" t="s">
        <v>69</v>
      </c>
      <c r="F24" s="46">
        <v>5517.95</v>
      </c>
      <c r="G24" s="8"/>
    </row>
    <row r="25" spans="2:7" x14ac:dyDescent="0.3">
      <c r="B25" s="7"/>
      <c r="C25" s="44" t="s">
        <v>5</v>
      </c>
      <c r="D25" s="45" t="s">
        <v>6</v>
      </c>
      <c r="E25" s="44" t="s">
        <v>16</v>
      </c>
      <c r="F25" s="46">
        <v>37044.44</v>
      </c>
      <c r="G25" s="8"/>
    </row>
    <row r="26" spans="2:7" x14ac:dyDescent="0.3">
      <c r="B26" s="7"/>
      <c r="C26" s="44" t="s">
        <v>5</v>
      </c>
      <c r="D26" s="45" t="s">
        <v>6</v>
      </c>
      <c r="E26" s="47" t="s">
        <v>49</v>
      </c>
      <c r="F26" s="46">
        <v>6321.58</v>
      </c>
      <c r="G26" s="8"/>
    </row>
    <row r="27" spans="2:7" x14ac:dyDescent="0.3">
      <c r="B27" s="7"/>
      <c r="C27" s="44" t="s">
        <v>5</v>
      </c>
      <c r="D27" s="45" t="s">
        <v>6</v>
      </c>
      <c r="E27" s="44" t="s">
        <v>17</v>
      </c>
      <c r="F27" s="46">
        <v>16693.87</v>
      </c>
      <c r="G27" s="8"/>
    </row>
    <row r="28" spans="2:7" x14ac:dyDescent="0.3">
      <c r="B28" s="7"/>
      <c r="C28" s="44" t="s">
        <v>5</v>
      </c>
      <c r="D28" s="45" t="s">
        <v>6</v>
      </c>
      <c r="E28" s="44" t="s">
        <v>18</v>
      </c>
      <c r="F28" s="46">
        <v>27075.93</v>
      </c>
      <c r="G28" s="8"/>
    </row>
    <row r="29" spans="2:7" x14ac:dyDescent="0.3">
      <c r="B29" s="7"/>
      <c r="C29" s="44" t="s">
        <v>5</v>
      </c>
      <c r="D29" s="45" t="s">
        <v>6</v>
      </c>
      <c r="E29" s="47" t="s">
        <v>63</v>
      </c>
      <c r="F29" s="46">
        <v>17599.64</v>
      </c>
      <c r="G29" s="8"/>
    </row>
    <row r="30" spans="2:7" x14ac:dyDescent="0.3">
      <c r="B30" s="7"/>
      <c r="C30" s="44" t="s">
        <v>5</v>
      </c>
      <c r="D30" s="45" t="s">
        <v>6</v>
      </c>
      <c r="E30" s="44" t="s">
        <v>19</v>
      </c>
      <c r="F30" s="46">
        <v>3334.04</v>
      </c>
      <c r="G30" s="8"/>
    </row>
    <row r="31" spans="2:7" x14ac:dyDescent="0.3">
      <c r="B31" s="7"/>
      <c r="C31" s="44" t="s">
        <v>5</v>
      </c>
      <c r="D31" s="45" t="s">
        <v>6</v>
      </c>
      <c r="E31" s="44" t="s">
        <v>20</v>
      </c>
      <c r="F31" s="46">
        <v>3050.39</v>
      </c>
      <c r="G31" s="8"/>
    </row>
    <row r="32" spans="2:7" x14ac:dyDescent="0.3">
      <c r="B32" s="7"/>
      <c r="C32" s="44" t="s">
        <v>5</v>
      </c>
      <c r="D32" s="45" t="s">
        <v>6</v>
      </c>
      <c r="E32" s="44" t="s">
        <v>21</v>
      </c>
      <c r="F32" s="46">
        <v>2330.39</v>
      </c>
      <c r="G32" s="8"/>
    </row>
    <row r="33" spans="2:7" x14ac:dyDescent="0.3">
      <c r="B33" s="7"/>
      <c r="C33" s="44" t="s">
        <v>5</v>
      </c>
      <c r="D33" s="45" t="s">
        <v>6</v>
      </c>
      <c r="E33" s="47" t="s">
        <v>53</v>
      </c>
      <c r="F33" s="46">
        <v>11778.49</v>
      </c>
      <c r="G33" s="8"/>
    </row>
    <row r="34" spans="2:7" x14ac:dyDescent="0.3">
      <c r="B34" s="7"/>
      <c r="C34" s="44" t="s">
        <v>5</v>
      </c>
      <c r="D34" s="45" t="s">
        <v>6</v>
      </c>
      <c r="E34" s="47" t="s">
        <v>74</v>
      </c>
      <c r="F34" s="46">
        <v>6698.99</v>
      </c>
      <c r="G34" s="8"/>
    </row>
    <row r="35" spans="2:7" x14ac:dyDescent="0.3">
      <c r="B35" s="7"/>
      <c r="C35" s="44" t="s">
        <v>5</v>
      </c>
      <c r="D35" s="45" t="s">
        <v>6</v>
      </c>
      <c r="E35" s="44" t="s">
        <v>22</v>
      </c>
      <c r="F35" s="46">
        <v>13483.4</v>
      </c>
      <c r="G35" s="8"/>
    </row>
    <row r="36" spans="2:7" x14ac:dyDescent="0.3">
      <c r="B36" s="7"/>
      <c r="C36" s="44" t="s">
        <v>5</v>
      </c>
      <c r="D36" s="45" t="s">
        <v>6</v>
      </c>
      <c r="E36" s="44" t="s">
        <v>23</v>
      </c>
      <c r="F36" s="46">
        <v>3883.49</v>
      </c>
      <c r="G36" s="8"/>
    </row>
    <row r="37" spans="2:7" x14ac:dyDescent="0.3">
      <c r="B37" s="7"/>
      <c r="C37" s="44" t="s">
        <v>5</v>
      </c>
      <c r="D37" s="45" t="s">
        <v>6</v>
      </c>
      <c r="E37" s="44" t="s">
        <v>24</v>
      </c>
      <c r="F37" s="46">
        <v>19978.61</v>
      </c>
      <c r="G37" s="8"/>
    </row>
    <row r="38" spans="2:7" x14ac:dyDescent="0.3">
      <c r="B38" s="7"/>
      <c r="C38" s="44" t="s">
        <v>5</v>
      </c>
      <c r="D38" s="45" t="s">
        <v>6</v>
      </c>
      <c r="E38" s="47" t="s">
        <v>64</v>
      </c>
      <c r="F38" s="46">
        <v>13598.66</v>
      </c>
      <c r="G38" s="8"/>
    </row>
    <row r="39" spans="2:7" x14ac:dyDescent="0.3">
      <c r="B39" s="7"/>
      <c r="C39" s="44" t="s">
        <v>5</v>
      </c>
      <c r="D39" s="45" t="s">
        <v>6</v>
      </c>
      <c r="E39" s="47" t="s">
        <v>77</v>
      </c>
      <c r="F39" s="46">
        <v>16055.21</v>
      </c>
      <c r="G39" s="8"/>
    </row>
    <row r="40" spans="2:7" x14ac:dyDescent="0.3">
      <c r="B40" s="7"/>
      <c r="C40" s="44" t="s">
        <v>5</v>
      </c>
      <c r="D40" s="45" t="s">
        <v>6</v>
      </c>
      <c r="E40" s="47" t="s">
        <v>56</v>
      </c>
      <c r="F40" s="46">
        <v>19068.87</v>
      </c>
      <c r="G40" s="8"/>
    </row>
    <row r="41" spans="2:7" x14ac:dyDescent="0.3">
      <c r="B41" s="7"/>
      <c r="C41" s="44" t="s">
        <v>5</v>
      </c>
      <c r="D41" s="45" t="s">
        <v>6</v>
      </c>
      <c r="E41" s="47" t="s">
        <v>61</v>
      </c>
      <c r="F41" s="46">
        <v>38514.839999999997</v>
      </c>
      <c r="G41" s="8"/>
    </row>
    <row r="42" spans="2:7" x14ac:dyDescent="0.3">
      <c r="B42" s="7"/>
      <c r="C42" s="44" t="s">
        <v>5</v>
      </c>
      <c r="D42" s="45" t="s">
        <v>6</v>
      </c>
      <c r="E42" s="44" t="s">
        <v>25</v>
      </c>
      <c r="F42" s="46">
        <v>3436.78</v>
      </c>
      <c r="G42" s="8"/>
    </row>
    <row r="43" spans="2:7" x14ac:dyDescent="0.3">
      <c r="B43" s="7"/>
      <c r="C43" s="44" t="s">
        <v>5</v>
      </c>
      <c r="D43" s="45" t="s">
        <v>6</v>
      </c>
      <c r="E43" s="44" t="s">
        <v>26</v>
      </c>
      <c r="F43" s="46">
        <v>2757.81</v>
      </c>
      <c r="G43" s="8"/>
    </row>
    <row r="44" spans="2:7" x14ac:dyDescent="0.3">
      <c r="B44" s="7"/>
      <c r="C44" s="44" t="s">
        <v>5</v>
      </c>
      <c r="D44" s="45" t="s">
        <v>6</v>
      </c>
      <c r="E44" s="47" t="s">
        <v>58</v>
      </c>
      <c r="F44" s="46">
        <v>4163.1899999999996</v>
      </c>
      <c r="G44" s="8"/>
    </row>
    <row r="45" spans="2:7" x14ac:dyDescent="0.3">
      <c r="B45" s="7"/>
      <c r="C45" s="44" t="s">
        <v>5</v>
      </c>
      <c r="D45" s="45" t="s">
        <v>6</v>
      </c>
      <c r="E45" s="47" t="s">
        <v>66</v>
      </c>
      <c r="F45" s="46">
        <v>11627.76</v>
      </c>
      <c r="G45" s="8"/>
    </row>
    <row r="46" spans="2:7" x14ac:dyDescent="0.3">
      <c r="B46" s="7"/>
      <c r="C46" s="44" t="s">
        <v>5</v>
      </c>
      <c r="D46" s="45" t="s">
        <v>6</v>
      </c>
      <c r="E46" s="44" t="s">
        <v>27</v>
      </c>
      <c r="F46" s="46">
        <v>17015.11</v>
      </c>
      <c r="G46" s="8"/>
    </row>
    <row r="47" spans="2:7" x14ac:dyDescent="0.3">
      <c r="B47" s="7"/>
      <c r="C47" s="44" t="s">
        <v>5</v>
      </c>
      <c r="D47" s="45" t="s">
        <v>6</v>
      </c>
      <c r="E47" s="44" t="s">
        <v>28</v>
      </c>
      <c r="F47" s="46">
        <v>5727.95</v>
      </c>
      <c r="G47" s="8"/>
    </row>
    <row r="48" spans="2:7" x14ac:dyDescent="0.3">
      <c r="B48" s="7"/>
      <c r="C48" s="44" t="s">
        <v>5</v>
      </c>
      <c r="D48" s="45" t="s">
        <v>6</v>
      </c>
      <c r="E48" s="44" t="s">
        <v>29</v>
      </c>
      <c r="F48" s="46">
        <v>16382.52</v>
      </c>
      <c r="G48" s="8"/>
    </row>
    <row r="49" spans="2:7" x14ac:dyDescent="0.3">
      <c r="B49" s="7"/>
      <c r="C49" s="44" t="s">
        <v>5</v>
      </c>
      <c r="D49" s="45" t="s">
        <v>6</v>
      </c>
      <c r="E49" s="47" t="s">
        <v>57</v>
      </c>
      <c r="F49" s="46">
        <v>4248.4799999999996</v>
      </c>
      <c r="G49" s="8"/>
    </row>
    <row r="50" spans="2:7" x14ac:dyDescent="0.3">
      <c r="B50" s="7"/>
      <c r="C50" s="44" t="s">
        <v>5</v>
      </c>
      <c r="D50" s="45" t="s">
        <v>6</v>
      </c>
      <c r="E50" s="44" t="s">
        <v>30</v>
      </c>
      <c r="F50" s="46">
        <v>2809.59</v>
      </c>
      <c r="G50" s="8"/>
    </row>
    <row r="51" spans="2:7" x14ac:dyDescent="0.3">
      <c r="B51" s="7"/>
      <c r="C51" s="44" t="s">
        <v>5</v>
      </c>
      <c r="D51" s="45" t="s">
        <v>6</v>
      </c>
      <c r="E51" s="44" t="s">
        <v>31</v>
      </c>
      <c r="F51" s="46">
        <v>18366.419999999998</v>
      </c>
      <c r="G51" s="8"/>
    </row>
    <row r="52" spans="2:7" x14ac:dyDescent="0.3">
      <c r="B52" s="7"/>
      <c r="C52" s="44" t="s">
        <v>5</v>
      </c>
      <c r="D52" s="45" t="s">
        <v>6</v>
      </c>
      <c r="E52" s="44" t="s">
        <v>32</v>
      </c>
      <c r="F52" s="46">
        <v>6146.58</v>
      </c>
      <c r="G52" s="8"/>
    </row>
    <row r="53" spans="2:7" x14ac:dyDescent="0.3">
      <c r="B53" s="7"/>
      <c r="C53" s="44" t="s">
        <v>5</v>
      </c>
      <c r="D53" s="45" t="s">
        <v>6</v>
      </c>
      <c r="E53" s="47" t="s">
        <v>68</v>
      </c>
      <c r="F53" s="46">
        <v>7611.11</v>
      </c>
      <c r="G53" s="8"/>
    </row>
    <row r="54" spans="2:7" x14ac:dyDescent="0.3">
      <c r="B54" s="7"/>
      <c r="C54" s="44" t="s">
        <v>5</v>
      </c>
      <c r="D54" s="45" t="s">
        <v>6</v>
      </c>
      <c r="E54" s="44" t="s">
        <v>33</v>
      </c>
      <c r="F54" s="46">
        <v>9185.27</v>
      </c>
      <c r="G54" s="8"/>
    </row>
    <row r="55" spans="2:7" x14ac:dyDescent="0.3">
      <c r="B55" s="7"/>
      <c r="C55" s="44" t="s">
        <v>5</v>
      </c>
      <c r="D55" s="45" t="s">
        <v>6</v>
      </c>
      <c r="E55" s="47" t="s">
        <v>70</v>
      </c>
      <c r="F55" s="46">
        <v>54690.42</v>
      </c>
      <c r="G55" s="8"/>
    </row>
    <row r="56" spans="2:7" x14ac:dyDescent="0.3">
      <c r="B56" s="7"/>
      <c r="C56" s="44" t="s">
        <v>5</v>
      </c>
      <c r="D56" s="45" t="s">
        <v>6</v>
      </c>
      <c r="E56" s="47" t="s">
        <v>67</v>
      </c>
      <c r="F56" s="46">
        <v>6672.27</v>
      </c>
      <c r="G56" s="8"/>
    </row>
    <row r="57" spans="2:7" x14ac:dyDescent="0.3">
      <c r="B57" s="7"/>
      <c r="C57" s="44" t="s">
        <v>5</v>
      </c>
      <c r="D57" s="45" t="s">
        <v>6</v>
      </c>
      <c r="E57" s="44" t="s">
        <v>34</v>
      </c>
      <c r="F57" s="46">
        <v>7446.33</v>
      </c>
      <c r="G57" s="8"/>
    </row>
    <row r="58" spans="2:7" x14ac:dyDescent="0.3">
      <c r="B58" s="7"/>
      <c r="C58" s="44" t="s">
        <v>5</v>
      </c>
      <c r="D58" s="45" t="s">
        <v>6</v>
      </c>
      <c r="E58" s="47" t="s">
        <v>76</v>
      </c>
      <c r="F58" s="46">
        <v>17346.39</v>
      </c>
      <c r="G58" s="8"/>
    </row>
    <row r="59" spans="2:7" x14ac:dyDescent="0.3">
      <c r="B59" s="7"/>
      <c r="C59" s="44" t="s">
        <v>5</v>
      </c>
      <c r="D59" s="45" t="s">
        <v>6</v>
      </c>
      <c r="E59" s="44" t="s">
        <v>35</v>
      </c>
      <c r="F59" s="46">
        <v>1392.59</v>
      </c>
      <c r="G59" s="8"/>
    </row>
    <row r="60" spans="2:7" x14ac:dyDescent="0.3">
      <c r="B60" s="7"/>
      <c r="C60" s="44" t="s">
        <v>5</v>
      </c>
      <c r="D60" s="45" t="s">
        <v>6</v>
      </c>
      <c r="E60" s="47" t="s">
        <v>65</v>
      </c>
      <c r="F60" s="46">
        <v>25806.5</v>
      </c>
      <c r="G60" s="8"/>
    </row>
    <row r="61" spans="2:7" x14ac:dyDescent="0.3">
      <c r="B61" s="7"/>
      <c r="C61" s="44" t="s">
        <v>5</v>
      </c>
      <c r="D61" s="45" t="s">
        <v>6</v>
      </c>
      <c r="E61" s="47" t="s">
        <v>52</v>
      </c>
      <c r="F61" s="46">
        <v>15227.16</v>
      </c>
      <c r="G61" s="8"/>
    </row>
    <row r="62" spans="2:7" x14ac:dyDescent="0.3">
      <c r="B62" s="7"/>
      <c r="C62" s="44" t="s">
        <v>5</v>
      </c>
      <c r="D62" s="45" t="s">
        <v>6</v>
      </c>
      <c r="E62" s="44" t="s">
        <v>36</v>
      </c>
      <c r="F62" s="46">
        <v>3886.38</v>
      </c>
      <c r="G62" s="8"/>
    </row>
    <row r="63" spans="2:7" x14ac:dyDescent="0.3">
      <c r="B63" s="7"/>
      <c r="C63" s="44" t="s">
        <v>5</v>
      </c>
      <c r="D63" s="45" t="s">
        <v>6</v>
      </c>
      <c r="E63" s="47" t="s">
        <v>54</v>
      </c>
      <c r="F63" s="46">
        <v>5966.98</v>
      </c>
      <c r="G63" s="8"/>
    </row>
    <row r="64" spans="2:7" x14ac:dyDescent="0.3">
      <c r="B64" s="7"/>
      <c r="C64" s="44" t="s">
        <v>5</v>
      </c>
      <c r="D64" s="45" t="s">
        <v>6</v>
      </c>
      <c r="E64" s="44" t="s">
        <v>37</v>
      </c>
      <c r="F64" s="46">
        <v>10251.07</v>
      </c>
      <c r="G64" s="8"/>
    </row>
    <row r="65" spans="1:8" x14ac:dyDescent="0.3">
      <c r="B65" s="7"/>
      <c r="C65" s="44" t="s">
        <v>5</v>
      </c>
      <c r="D65" s="45" t="s">
        <v>6</v>
      </c>
      <c r="E65" s="44" t="s">
        <v>38</v>
      </c>
      <c r="F65" s="46">
        <v>85093.1</v>
      </c>
      <c r="G65" s="8"/>
    </row>
    <row r="66" spans="1:8" x14ac:dyDescent="0.3">
      <c r="B66" s="7"/>
      <c r="C66" s="44" t="s">
        <v>5</v>
      </c>
      <c r="D66" s="45" t="s">
        <v>6</v>
      </c>
      <c r="E66" s="44" t="s">
        <v>39</v>
      </c>
      <c r="F66" s="46">
        <v>10286.02</v>
      </c>
      <c r="G66" s="8"/>
    </row>
    <row r="67" spans="1:8" x14ac:dyDescent="0.3">
      <c r="B67" s="7"/>
      <c r="C67" s="44" t="s">
        <v>5</v>
      </c>
      <c r="D67" s="45" t="s">
        <v>6</v>
      </c>
      <c r="E67" s="44" t="s">
        <v>40</v>
      </c>
      <c r="F67" s="46">
        <v>6738.67</v>
      </c>
      <c r="G67" s="8"/>
    </row>
    <row r="68" spans="1:8" x14ac:dyDescent="0.3">
      <c r="B68" s="7"/>
      <c r="C68" s="44" t="s">
        <v>5</v>
      </c>
      <c r="D68" s="45" t="s">
        <v>6</v>
      </c>
      <c r="E68" s="44" t="s">
        <v>41</v>
      </c>
      <c r="F68" s="46">
        <v>5189.9399999999996</v>
      </c>
      <c r="G68" s="8"/>
    </row>
    <row r="69" spans="1:8" x14ac:dyDescent="0.3">
      <c r="B69" s="7"/>
      <c r="C69" s="44" t="s">
        <v>5</v>
      </c>
      <c r="D69" s="45" t="s">
        <v>6</v>
      </c>
      <c r="E69" s="44" t="s">
        <v>42</v>
      </c>
      <c r="F69" s="46">
        <v>2325.69</v>
      </c>
      <c r="G69" s="8"/>
    </row>
    <row r="70" spans="1:8" x14ac:dyDescent="0.3">
      <c r="B70" s="7"/>
      <c r="C70" s="44" t="s">
        <v>5</v>
      </c>
      <c r="D70" s="45" t="s">
        <v>6</v>
      </c>
      <c r="E70" s="47" t="s">
        <v>71</v>
      </c>
      <c r="F70" s="46">
        <v>5684.85</v>
      </c>
      <c r="G70" s="8"/>
    </row>
    <row r="71" spans="1:8" x14ac:dyDescent="0.3">
      <c r="B71" s="7"/>
      <c r="C71" s="44" t="s">
        <v>5</v>
      </c>
      <c r="D71" s="45" t="s">
        <v>6</v>
      </c>
      <c r="E71" s="44" t="s">
        <v>43</v>
      </c>
      <c r="F71" s="46">
        <v>41727.96</v>
      </c>
      <c r="G71" s="8"/>
    </row>
    <row r="72" spans="1:8" x14ac:dyDescent="0.3">
      <c r="B72" s="7"/>
      <c r="C72" s="44" t="s">
        <v>5</v>
      </c>
      <c r="D72" s="45" t="s">
        <v>6</v>
      </c>
      <c r="E72" s="44" t="s">
        <v>44</v>
      </c>
      <c r="F72" s="46">
        <v>1336.21</v>
      </c>
      <c r="G72" s="8"/>
    </row>
    <row r="73" spans="1:8" x14ac:dyDescent="0.3">
      <c r="B73" s="7"/>
      <c r="C73" s="44" t="s">
        <v>5</v>
      </c>
      <c r="D73" s="45" t="s">
        <v>6</v>
      </c>
      <c r="E73" s="44" t="s">
        <v>45</v>
      </c>
      <c r="F73" s="46">
        <v>6201.86</v>
      </c>
      <c r="G73" s="8"/>
    </row>
    <row r="74" spans="1:8" x14ac:dyDescent="0.3">
      <c r="B74" s="7"/>
      <c r="C74" s="44" t="s">
        <v>5</v>
      </c>
      <c r="D74" s="45" t="s">
        <v>6</v>
      </c>
      <c r="E74" s="44" t="s">
        <v>46</v>
      </c>
      <c r="F74" s="46">
        <v>12419.17</v>
      </c>
      <c r="G74" s="8"/>
    </row>
    <row r="75" spans="1:8" x14ac:dyDescent="0.3">
      <c r="B75" s="7"/>
      <c r="C75" s="44" t="s">
        <v>5</v>
      </c>
      <c r="D75" s="45" t="s">
        <v>6</v>
      </c>
      <c r="E75" s="44" t="s">
        <v>47</v>
      </c>
      <c r="F75" s="46">
        <v>25007.62</v>
      </c>
      <c r="G75" s="8"/>
    </row>
    <row r="76" spans="1:8" x14ac:dyDescent="0.3">
      <c r="B76" s="7"/>
      <c r="C76" s="44" t="s">
        <v>5</v>
      </c>
      <c r="D76" s="45" t="s">
        <v>6</v>
      </c>
      <c r="E76" s="44" t="s">
        <v>48</v>
      </c>
      <c r="F76" s="46">
        <v>2306.4699999999998</v>
      </c>
      <c r="G76" s="8"/>
    </row>
    <row r="77" spans="1:8" x14ac:dyDescent="0.3">
      <c r="B77" s="7"/>
      <c r="D77" s="2"/>
      <c r="G77" s="8"/>
    </row>
    <row r="78" spans="1:8" x14ac:dyDescent="0.3">
      <c r="A78" s="12"/>
      <c r="B78" s="13"/>
      <c r="C78" s="30" t="s">
        <v>78</v>
      </c>
      <c r="D78" s="31">
        <f>SUBTOTAL(3,D6:D76)</f>
        <v>71</v>
      </c>
      <c r="E78" s="32"/>
      <c r="F78" s="34">
        <f>SUBTOTAL(9,F6:F77)</f>
        <v>1121270.8399999999</v>
      </c>
      <c r="G78" s="33"/>
      <c r="H78" s="12"/>
    </row>
    <row r="79" spans="1:8" ht="15" thickBot="1" x14ac:dyDescent="0.35">
      <c r="B79" s="14"/>
      <c r="C79" s="15"/>
      <c r="D79" s="15"/>
      <c r="E79" s="15"/>
      <c r="F79" s="16"/>
      <c r="G79" s="17"/>
    </row>
    <row r="80" spans="1:8" ht="15" thickTop="1" x14ac:dyDescent="0.3"/>
    <row r="81" spans="6:6" x14ac:dyDescent="0.3">
      <c r="F81" s="18"/>
    </row>
  </sheetData>
  <pageMargins left="0.511811024" right="0.511811024" top="0.78740157499999996" bottom="0.78740157499999996" header="0.31496062000000002" footer="0.31496062000000002"/>
  <pageSetup paperSize="9" scale="74" orientation="landscape" r:id="rId1"/>
  <rowBreaks count="1" manualBreakCount="1">
    <brk id="35" min="1" max="8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9B299-148E-4E83-803A-CDB422C70537}">
  <dimension ref="A1:G28"/>
  <sheetViews>
    <sheetView showGridLines="0" topLeftCell="A4" zoomScaleNormal="100" workbookViewId="0">
      <selection activeCell="E22" sqref="E22"/>
    </sheetView>
  </sheetViews>
  <sheetFormatPr defaultRowHeight="14.4" x14ac:dyDescent="0.3"/>
  <cols>
    <col min="1" max="2" width="1.88671875" style="1" customWidth="1"/>
    <col min="3" max="3" width="27" style="1" customWidth="1"/>
    <col min="4" max="4" width="16.5546875" style="1" customWidth="1"/>
    <col min="5" max="5" width="47.109375" style="1" bestFit="1" customWidth="1"/>
    <col min="6" max="6" width="38.109375" style="2" customWidth="1"/>
    <col min="7" max="7" width="1.88671875" style="1" customWidth="1"/>
  </cols>
  <sheetData>
    <row r="1" spans="1:7" ht="15" thickBot="1" x14ac:dyDescent="0.35"/>
    <row r="2" spans="1:7" ht="15" thickTop="1" x14ac:dyDescent="0.3">
      <c r="B2" s="3"/>
      <c r="C2" s="4"/>
      <c r="D2" s="4"/>
      <c r="E2" s="4"/>
      <c r="F2" s="5"/>
      <c r="G2" s="6"/>
    </row>
    <row r="3" spans="1:7" ht="20.399999999999999" thickBot="1" x14ac:dyDescent="0.35">
      <c r="B3" s="7"/>
      <c r="C3" s="50" t="s">
        <v>79</v>
      </c>
      <c r="D3" s="51"/>
      <c r="E3" s="51"/>
      <c r="F3" s="53"/>
      <c r="G3" s="8"/>
    </row>
    <row r="4" spans="1:7" ht="15" thickTop="1" x14ac:dyDescent="0.3">
      <c r="B4" s="7"/>
      <c r="G4" s="8"/>
    </row>
    <row r="5" spans="1:7" x14ac:dyDescent="0.3">
      <c r="B5" s="7"/>
      <c r="C5" s="38" t="s">
        <v>1</v>
      </c>
      <c r="D5" s="20" t="s">
        <v>2</v>
      </c>
      <c r="E5" s="39" t="s">
        <v>3</v>
      </c>
      <c r="F5" s="22" t="s">
        <v>311</v>
      </c>
      <c r="G5" s="8"/>
    </row>
    <row r="6" spans="1:7" x14ac:dyDescent="0.3">
      <c r="A6" s="23"/>
      <c r="B6" s="24"/>
      <c r="C6" s="48" t="s">
        <v>80</v>
      </c>
      <c r="D6" s="35" t="s">
        <v>6</v>
      </c>
      <c r="E6" s="48" t="s">
        <v>81</v>
      </c>
      <c r="F6" s="49">
        <v>2863347.8074066732</v>
      </c>
      <c r="G6" s="25"/>
    </row>
    <row r="7" spans="1:7" x14ac:dyDescent="0.3">
      <c r="A7" s="23"/>
      <c r="B7" s="24"/>
      <c r="C7" s="48" t="s">
        <v>80</v>
      </c>
      <c r="D7" s="35" t="s">
        <v>6</v>
      </c>
      <c r="E7" s="48" t="s">
        <v>82</v>
      </c>
      <c r="F7" s="49">
        <v>60683023.153860934</v>
      </c>
      <c r="G7" s="25"/>
    </row>
    <row r="8" spans="1:7" x14ac:dyDescent="0.3">
      <c r="A8" s="23"/>
      <c r="B8" s="24"/>
      <c r="C8" s="48" t="s">
        <v>80</v>
      </c>
      <c r="D8" s="35" t="s">
        <v>83</v>
      </c>
      <c r="E8" s="48" t="s">
        <v>84</v>
      </c>
      <c r="F8" s="49">
        <v>15378582.43</v>
      </c>
      <c r="G8" s="25"/>
    </row>
    <row r="9" spans="1:7" x14ac:dyDescent="0.3">
      <c r="A9" s="23"/>
      <c r="B9" s="24"/>
      <c r="C9" s="48" t="s">
        <v>80</v>
      </c>
      <c r="D9" s="35" t="s">
        <v>6</v>
      </c>
      <c r="E9" s="48" t="s">
        <v>85</v>
      </c>
      <c r="F9" s="49">
        <v>6840425.6143688234</v>
      </c>
      <c r="G9" s="25"/>
    </row>
    <row r="10" spans="1:7" x14ac:dyDescent="0.3">
      <c r="A10" s="23"/>
      <c r="B10" s="24"/>
      <c r="C10" s="48" t="s">
        <v>80</v>
      </c>
      <c r="D10" s="35" t="s">
        <v>6</v>
      </c>
      <c r="E10" s="48" t="s">
        <v>86</v>
      </c>
      <c r="F10" s="49">
        <v>1150418.7559271008</v>
      </c>
      <c r="G10" s="25"/>
    </row>
    <row r="11" spans="1:7" x14ac:dyDescent="0.3">
      <c r="A11" s="23"/>
      <c r="B11" s="24"/>
      <c r="C11" s="48" t="s">
        <v>80</v>
      </c>
      <c r="D11" s="35" t="s">
        <v>6</v>
      </c>
      <c r="E11" s="48" t="s">
        <v>87</v>
      </c>
      <c r="F11" s="49">
        <v>1421821.2334627963</v>
      </c>
      <c r="G11" s="25"/>
    </row>
    <row r="12" spans="1:7" x14ac:dyDescent="0.3">
      <c r="A12" s="23"/>
      <c r="B12" s="24"/>
      <c r="C12" s="48" t="s">
        <v>80</v>
      </c>
      <c r="D12" s="35" t="s">
        <v>83</v>
      </c>
      <c r="E12" s="48" t="s">
        <v>88</v>
      </c>
      <c r="F12" s="49">
        <v>1864682.2851192243</v>
      </c>
      <c r="G12" s="25"/>
    </row>
    <row r="13" spans="1:7" x14ac:dyDescent="0.3">
      <c r="A13" s="23"/>
      <c r="B13" s="24"/>
      <c r="C13" s="48" t="s">
        <v>80</v>
      </c>
      <c r="D13" s="35" t="s">
        <v>6</v>
      </c>
      <c r="E13" s="48" t="s">
        <v>89</v>
      </c>
      <c r="F13" s="49">
        <v>128942523.5314613</v>
      </c>
      <c r="G13" s="25"/>
    </row>
    <row r="14" spans="1:7" x14ac:dyDescent="0.3">
      <c r="A14" s="23"/>
      <c r="B14" s="24"/>
      <c r="C14" s="48" t="s">
        <v>90</v>
      </c>
      <c r="D14" s="35" t="s">
        <v>6</v>
      </c>
      <c r="E14" s="48" t="s">
        <v>91</v>
      </c>
      <c r="F14" s="49">
        <v>2704668.6186939552</v>
      </c>
      <c r="G14" s="25"/>
    </row>
    <row r="15" spans="1:7" x14ac:dyDescent="0.3">
      <c r="A15" s="23"/>
      <c r="B15" s="24"/>
      <c r="C15" s="48" t="s">
        <v>90</v>
      </c>
      <c r="D15" s="35" t="s">
        <v>6</v>
      </c>
      <c r="E15" s="48" t="s">
        <v>92</v>
      </c>
      <c r="F15" s="49">
        <v>1399927.700769823</v>
      </c>
      <c r="G15" s="25"/>
    </row>
    <row r="16" spans="1:7" x14ac:dyDescent="0.3">
      <c r="A16" s="23"/>
      <c r="B16" s="24"/>
      <c r="C16" s="48" t="s">
        <v>80</v>
      </c>
      <c r="D16" s="35" t="s">
        <v>6</v>
      </c>
      <c r="E16" s="48" t="s">
        <v>93</v>
      </c>
      <c r="F16" s="49">
        <v>7499407.6050294526</v>
      </c>
      <c r="G16" s="25"/>
    </row>
    <row r="17" spans="1:7" x14ac:dyDescent="0.3">
      <c r="A17" s="23"/>
      <c r="B17" s="24"/>
      <c r="C17" s="48" t="s">
        <v>80</v>
      </c>
      <c r="D17" s="35" t="s">
        <v>6</v>
      </c>
      <c r="E17" s="48" t="s">
        <v>94</v>
      </c>
      <c r="F17" s="49">
        <v>1464990.5906040089</v>
      </c>
      <c r="G17" s="25"/>
    </row>
    <row r="18" spans="1:7" x14ac:dyDescent="0.3">
      <c r="A18" s="23"/>
      <c r="B18" s="24"/>
      <c r="C18" s="48" t="s">
        <v>80</v>
      </c>
      <c r="D18" s="35" t="s">
        <v>6</v>
      </c>
      <c r="E18" s="48" t="s">
        <v>95</v>
      </c>
      <c r="F18" s="49">
        <v>1094094.1829550988</v>
      </c>
      <c r="G18" s="25"/>
    </row>
    <row r="19" spans="1:7" x14ac:dyDescent="0.3">
      <c r="A19" s="23"/>
      <c r="B19" s="24"/>
      <c r="C19" s="48" t="s">
        <v>80</v>
      </c>
      <c r="D19" s="35" t="s">
        <v>6</v>
      </c>
      <c r="E19" s="48" t="s">
        <v>96</v>
      </c>
      <c r="F19" s="49">
        <v>7493876.2739584018</v>
      </c>
      <c r="G19" s="25"/>
    </row>
    <row r="20" spans="1:7" x14ac:dyDescent="0.3">
      <c r="A20" s="23"/>
      <c r="B20" s="24"/>
      <c r="C20" s="48" t="s">
        <v>80</v>
      </c>
      <c r="D20" s="35" t="s">
        <v>6</v>
      </c>
      <c r="E20" s="48" t="s">
        <v>97</v>
      </c>
      <c r="F20" s="49">
        <v>2970315.7214602786</v>
      </c>
      <c r="G20" s="25"/>
    </row>
    <row r="21" spans="1:7" x14ac:dyDescent="0.3">
      <c r="A21" s="23"/>
      <c r="B21" s="24"/>
      <c r="C21" s="48" t="s">
        <v>80</v>
      </c>
      <c r="D21" s="35" t="s">
        <v>98</v>
      </c>
      <c r="E21" s="48" t="s">
        <v>394</v>
      </c>
      <c r="F21" s="49">
        <v>928931.60590914253</v>
      </c>
      <c r="G21" s="25"/>
    </row>
    <row r="22" spans="1:7" x14ac:dyDescent="0.3">
      <c r="A22" s="23"/>
      <c r="B22" s="24"/>
      <c r="C22" s="48" t="s">
        <v>80</v>
      </c>
      <c r="D22" s="35" t="s">
        <v>98</v>
      </c>
      <c r="E22" s="48" t="s">
        <v>99</v>
      </c>
      <c r="F22" s="49">
        <v>5136208.2882740013</v>
      </c>
      <c r="G22" s="25"/>
    </row>
    <row r="23" spans="1:7" x14ac:dyDescent="0.3">
      <c r="A23" s="23"/>
      <c r="B23" s="24"/>
      <c r="C23" s="48" t="s">
        <v>80</v>
      </c>
      <c r="D23" s="35" t="s">
        <v>83</v>
      </c>
      <c r="E23" s="48" t="s">
        <v>100</v>
      </c>
      <c r="F23" s="49">
        <v>13533757.562714634</v>
      </c>
      <c r="G23" s="25"/>
    </row>
    <row r="24" spans="1:7" x14ac:dyDescent="0.3">
      <c r="B24" s="7"/>
      <c r="C24" s="26"/>
      <c r="D24" s="27"/>
      <c r="E24" s="28"/>
      <c r="F24" s="29"/>
      <c r="G24" s="8"/>
    </row>
    <row r="25" spans="1:7" x14ac:dyDescent="0.3">
      <c r="B25" s="7"/>
      <c r="C25" s="30" t="s">
        <v>101</v>
      </c>
      <c r="D25" s="31">
        <f>COUNTA(D6:D23)</f>
        <v>18</v>
      </c>
      <c r="E25" s="32"/>
      <c r="F25" s="71">
        <v>263371002.9619756</v>
      </c>
      <c r="G25" s="8"/>
    </row>
    <row r="26" spans="1:7" ht="15" thickBot="1" x14ac:dyDescent="0.35">
      <c r="B26" s="14"/>
      <c r="C26" s="15"/>
      <c r="D26" s="15"/>
      <c r="E26" s="15"/>
      <c r="F26" s="16"/>
      <c r="G26" s="17"/>
    </row>
    <row r="27" spans="1:7" ht="15" thickTop="1" x14ac:dyDescent="0.3"/>
    <row r="28" spans="1:7" ht="17.399999999999999" x14ac:dyDescent="0.55000000000000004">
      <c r="D28" s="37"/>
    </row>
  </sheetData>
  <pageMargins left="0.511811024" right="0.511811024" top="0.78740157499999996" bottom="0.78740157499999996" header="0.31496062000000002" footer="0.31496062000000002"/>
  <pageSetup paperSize="9" scale="64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370F-73DD-4248-A749-1C80491B2CD2}">
  <dimension ref="A1:H227"/>
  <sheetViews>
    <sheetView showGridLines="0" zoomScaleNormal="100" workbookViewId="0">
      <selection activeCell="D221" sqref="D221"/>
    </sheetView>
  </sheetViews>
  <sheetFormatPr defaultRowHeight="14.4" x14ac:dyDescent="0.3"/>
  <cols>
    <col min="1" max="2" width="1.88671875" style="54" customWidth="1"/>
    <col min="3" max="3" width="29.33203125" style="1" customWidth="1"/>
    <col min="4" max="4" width="11.88671875" style="1" customWidth="1"/>
    <col min="5" max="5" width="68.5546875" style="1" bestFit="1" customWidth="1"/>
    <col min="6" max="6" width="37" style="2" bestFit="1" customWidth="1"/>
    <col min="7" max="7" width="1.88671875" style="1" customWidth="1"/>
    <col min="8" max="8" width="9.109375" style="1"/>
  </cols>
  <sheetData>
    <row r="1" spans="1:8" ht="15" thickBot="1" x14ac:dyDescent="0.35"/>
    <row r="2" spans="1:8" ht="15" thickTop="1" x14ac:dyDescent="0.3">
      <c r="B2" s="55"/>
      <c r="C2" s="4"/>
      <c r="D2" s="4"/>
      <c r="E2" s="4"/>
      <c r="F2" s="5"/>
      <c r="G2" s="6"/>
    </row>
    <row r="3" spans="1:8" ht="20.399999999999999" thickBot="1" x14ac:dyDescent="0.35">
      <c r="B3" s="56"/>
      <c r="C3" s="50" t="s">
        <v>102</v>
      </c>
      <c r="D3" s="51"/>
      <c r="E3" s="51"/>
      <c r="F3" s="52"/>
      <c r="G3" s="8"/>
    </row>
    <row r="4" spans="1:8" ht="15" thickTop="1" x14ac:dyDescent="0.3">
      <c r="B4" s="56"/>
      <c r="C4" s="67"/>
      <c r="D4" s="67"/>
      <c r="E4" s="67"/>
      <c r="F4" s="68"/>
      <c r="G4" s="8"/>
    </row>
    <row r="5" spans="1:8" x14ac:dyDescent="0.3">
      <c r="B5" s="56"/>
      <c r="C5" s="38" t="s">
        <v>1</v>
      </c>
      <c r="D5" s="20" t="s">
        <v>2</v>
      </c>
      <c r="E5" s="39" t="s">
        <v>3</v>
      </c>
      <c r="F5" s="22" t="s">
        <v>311</v>
      </c>
      <c r="G5" s="8"/>
    </row>
    <row r="6" spans="1:8" x14ac:dyDescent="0.3">
      <c r="B6" s="56"/>
      <c r="C6" s="61" t="s">
        <v>103</v>
      </c>
      <c r="D6" s="35" t="s">
        <v>6</v>
      </c>
      <c r="E6" s="48" t="s">
        <v>104</v>
      </c>
      <c r="F6" s="62">
        <v>542906.63476650789</v>
      </c>
      <c r="G6" s="25"/>
    </row>
    <row r="7" spans="1:8" x14ac:dyDescent="0.3">
      <c r="A7" s="57"/>
      <c r="B7" s="58"/>
      <c r="C7" s="61" t="s">
        <v>103</v>
      </c>
      <c r="D7" s="35" t="s">
        <v>6</v>
      </c>
      <c r="E7" s="48" t="s">
        <v>105</v>
      </c>
      <c r="F7" s="62">
        <v>172140.90845482919</v>
      </c>
      <c r="G7" s="25"/>
      <c r="H7" s="23"/>
    </row>
    <row r="8" spans="1:8" x14ac:dyDescent="0.3">
      <c r="A8" s="57"/>
      <c r="B8" s="58"/>
      <c r="C8" s="61" t="s">
        <v>103</v>
      </c>
      <c r="D8" s="35" t="s">
        <v>6</v>
      </c>
      <c r="E8" s="48" t="s">
        <v>106</v>
      </c>
      <c r="F8" s="62">
        <v>168554.46455060007</v>
      </c>
      <c r="G8" s="25"/>
      <c r="H8" s="23"/>
    </row>
    <row r="9" spans="1:8" x14ac:dyDescent="0.3">
      <c r="A9" s="57"/>
      <c r="B9" s="58"/>
      <c r="C9" s="61" t="s">
        <v>103</v>
      </c>
      <c r="D9" s="35" t="s">
        <v>6</v>
      </c>
      <c r="E9" s="48" t="s">
        <v>107</v>
      </c>
      <c r="F9" s="62">
        <v>51692.068261163331</v>
      </c>
      <c r="G9" s="25"/>
      <c r="H9" s="23"/>
    </row>
    <row r="10" spans="1:8" x14ac:dyDescent="0.3">
      <c r="A10" s="57"/>
      <c r="B10" s="58"/>
      <c r="C10" s="61" t="s">
        <v>103</v>
      </c>
      <c r="D10" s="35" t="s">
        <v>6</v>
      </c>
      <c r="E10" s="36" t="s">
        <v>108</v>
      </c>
      <c r="F10" s="62">
        <v>1224335.2938363054</v>
      </c>
      <c r="G10" s="25"/>
      <c r="H10" s="23"/>
    </row>
    <row r="11" spans="1:8" x14ac:dyDescent="0.3">
      <c r="A11" s="57"/>
      <c r="B11" s="58"/>
      <c r="C11" s="61" t="s">
        <v>103</v>
      </c>
      <c r="D11" s="35" t="s">
        <v>6</v>
      </c>
      <c r="E11" s="48" t="s">
        <v>109</v>
      </c>
      <c r="F11" s="62">
        <v>7422.2796632902027</v>
      </c>
      <c r="G11" s="25"/>
      <c r="H11" s="23"/>
    </row>
    <row r="12" spans="1:8" x14ac:dyDescent="0.3">
      <c r="A12" s="57"/>
      <c r="B12" s="58"/>
      <c r="C12" s="61" t="s">
        <v>103</v>
      </c>
      <c r="D12" s="35" t="s">
        <v>6</v>
      </c>
      <c r="E12" s="48" t="s">
        <v>110</v>
      </c>
      <c r="F12" s="62">
        <v>8147.4631107940713</v>
      </c>
      <c r="G12" s="25"/>
      <c r="H12" s="23"/>
    </row>
    <row r="13" spans="1:8" x14ac:dyDescent="0.3">
      <c r="A13" s="57"/>
      <c r="B13" s="58"/>
      <c r="C13" s="61" t="s">
        <v>103</v>
      </c>
      <c r="D13" s="35" t="s">
        <v>6</v>
      </c>
      <c r="E13" s="48" t="s">
        <v>111</v>
      </c>
      <c r="F13" s="62">
        <v>31576.549743161799</v>
      </c>
      <c r="G13" s="25"/>
      <c r="H13" s="23"/>
    </row>
    <row r="14" spans="1:8" x14ac:dyDescent="0.3">
      <c r="A14" s="57"/>
      <c r="B14" s="58"/>
      <c r="C14" s="61" t="s">
        <v>103</v>
      </c>
      <c r="D14" s="35" t="s">
        <v>6</v>
      </c>
      <c r="E14" s="48" t="s">
        <v>112</v>
      </c>
      <c r="F14" s="62">
        <v>61265.910058538095</v>
      </c>
      <c r="G14" s="25"/>
      <c r="H14" s="23"/>
    </row>
    <row r="15" spans="1:8" x14ac:dyDescent="0.3">
      <c r="A15" s="57"/>
      <c r="B15" s="58"/>
      <c r="C15" s="61" t="s">
        <v>103</v>
      </c>
      <c r="D15" s="35" t="s">
        <v>6</v>
      </c>
      <c r="E15" s="48" t="s">
        <v>113</v>
      </c>
      <c r="F15" s="62">
        <v>32614.885886441603</v>
      </c>
      <c r="G15" s="25"/>
      <c r="H15" s="23"/>
    </row>
    <row r="16" spans="1:8" x14ac:dyDescent="0.3">
      <c r="A16" s="57"/>
      <c r="B16" s="58"/>
      <c r="C16" s="61" t="s">
        <v>103</v>
      </c>
      <c r="D16" s="35" t="s">
        <v>6</v>
      </c>
      <c r="E16" s="48" t="s">
        <v>114</v>
      </c>
      <c r="F16" s="62">
        <v>1736784.9436303531</v>
      </c>
      <c r="G16" s="25"/>
      <c r="H16" s="23"/>
    </row>
    <row r="17" spans="1:8" x14ac:dyDescent="0.3">
      <c r="A17" s="57"/>
      <c r="B17" s="58"/>
      <c r="C17" s="61" t="s">
        <v>103</v>
      </c>
      <c r="D17" s="35" t="s">
        <v>6</v>
      </c>
      <c r="E17" s="48" t="s">
        <v>115</v>
      </c>
      <c r="F17" s="62">
        <v>5317.2851662492576</v>
      </c>
      <c r="G17" s="25"/>
      <c r="H17" s="23"/>
    </row>
    <row r="18" spans="1:8" x14ac:dyDescent="0.3">
      <c r="A18" s="57"/>
      <c r="B18" s="58"/>
      <c r="C18" s="61" t="s">
        <v>103</v>
      </c>
      <c r="D18" s="35" t="s">
        <v>6</v>
      </c>
      <c r="E18" s="48" t="s">
        <v>116</v>
      </c>
      <c r="F18" s="62">
        <v>12094.846648437808</v>
      </c>
      <c r="G18" s="25"/>
      <c r="H18" s="23"/>
    </row>
    <row r="19" spans="1:8" x14ac:dyDescent="0.3">
      <c r="A19" s="57"/>
      <c r="B19" s="58"/>
      <c r="C19" s="61" t="s">
        <v>117</v>
      </c>
      <c r="D19" s="35" t="s">
        <v>6</v>
      </c>
      <c r="E19" s="48" t="s">
        <v>118</v>
      </c>
      <c r="F19" s="62">
        <v>211309.17230174001</v>
      </c>
      <c r="G19" s="25"/>
      <c r="H19" s="23"/>
    </row>
    <row r="20" spans="1:8" x14ac:dyDescent="0.3">
      <c r="A20" s="57"/>
      <c r="B20" s="58"/>
      <c r="C20" s="61" t="s">
        <v>103</v>
      </c>
      <c r="D20" s="35" t="s">
        <v>6</v>
      </c>
      <c r="E20" s="48" t="s">
        <v>119</v>
      </c>
      <c r="F20" s="62">
        <v>181951.78302680026</v>
      </c>
      <c r="G20" s="25"/>
      <c r="H20" s="23"/>
    </row>
    <row r="21" spans="1:8" x14ac:dyDescent="0.3">
      <c r="A21" s="57"/>
      <c r="B21" s="58"/>
      <c r="C21" s="61" t="s">
        <v>103</v>
      </c>
      <c r="D21" s="35" t="s">
        <v>6</v>
      </c>
      <c r="E21" s="48" t="s">
        <v>120</v>
      </c>
      <c r="F21" s="62">
        <v>77270.96943801723</v>
      </c>
      <c r="G21" s="25"/>
      <c r="H21" s="23"/>
    </row>
    <row r="22" spans="1:8" x14ac:dyDescent="0.3">
      <c r="A22" s="57"/>
      <c r="B22" s="58"/>
      <c r="C22" s="61" t="s">
        <v>103</v>
      </c>
      <c r="D22" s="35" t="s">
        <v>6</v>
      </c>
      <c r="E22" s="48" t="s">
        <v>121</v>
      </c>
      <c r="F22" s="62">
        <v>7157.4028736312612</v>
      </c>
      <c r="G22" s="25"/>
      <c r="H22" s="23"/>
    </row>
    <row r="23" spans="1:8" x14ac:dyDescent="0.3">
      <c r="A23" s="57"/>
      <c r="B23" s="58"/>
      <c r="C23" s="61" t="s">
        <v>103</v>
      </c>
      <c r="D23" s="49" t="s">
        <v>6</v>
      </c>
      <c r="E23" s="48" t="s">
        <v>81</v>
      </c>
      <c r="F23" s="62">
        <v>369143.68164051429</v>
      </c>
      <c r="G23" s="25"/>
      <c r="H23" s="23"/>
    </row>
    <row r="24" spans="1:8" x14ac:dyDescent="0.3">
      <c r="A24" s="57"/>
      <c r="B24" s="58"/>
      <c r="C24" s="61" t="s">
        <v>103</v>
      </c>
      <c r="D24" s="49" t="s">
        <v>83</v>
      </c>
      <c r="E24" s="48" t="s">
        <v>81</v>
      </c>
      <c r="F24" s="62">
        <v>13931768.271637186</v>
      </c>
      <c r="G24" s="25"/>
      <c r="H24" s="23"/>
    </row>
    <row r="25" spans="1:8" x14ac:dyDescent="0.3">
      <c r="A25" s="57"/>
      <c r="B25" s="58"/>
      <c r="C25" s="61" t="s">
        <v>103</v>
      </c>
      <c r="D25" s="35" t="s">
        <v>83</v>
      </c>
      <c r="E25" s="48" t="str">
        <f>'[1]CLASSE III (2)'!F58</f>
        <v>BANCO CAIXA GERAL - BRASIL S.A.</v>
      </c>
      <c r="F25" s="62">
        <v>3201487.9878785154</v>
      </c>
      <c r="G25" s="25"/>
      <c r="H25" s="23"/>
    </row>
    <row r="26" spans="1:8" x14ac:dyDescent="0.3">
      <c r="A26" s="57"/>
      <c r="B26" s="58"/>
      <c r="C26" s="61" t="s">
        <v>103</v>
      </c>
      <c r="D26" s="35" t="s">
        <v>6</v>
      </c>
      <c r="E26" s="48" t="s">
        <v>82</v>
      </c>
      <c r="F26" s="62">
        <v>135238793.65571123</v>
      </c>
      <c r="G26" s="8"/>
      <c r="H26" s="23"/>
    </row>
    <row r="27" spans="1:8" x14ac:dyDescent="0.3">
      <c r="A27" s="57"/>
      <c r="B27" s="58"/>
      <c r="C27" s="61" t="s">
        <v>103</v>
      </c>
      <c r="D27" s="35" t="s">
        <v>83</v>
      </c>
      <c r="E27" s="48" t="str">
        <f>'[1]CLASSE III (2)'!F59</f>
        <v>BANCO DO ESTADO DO RIO GRANDE DO SUL
S.A</v>
      </c>
      <c r="F27" s="62">
        <v>2366317.2084319461</v>
      </c>
      <c r="G27" s="8"/>
      <c r="H27" s="23"/>
    </row>
    <row r="28" spans="1:8" ht="15" thickBot="1" x14ac:dyDescent="0.35">
      <c r="A28" s="57"/>
      <c r="B28" s="58"/>
      <c r="C28" s="61" t="s">
        <v>103</v>
      </c>
      <c r="D28" s="35" t="s">
        <v>6</v>
      </c>
      <c r="E28" s="48" t="s">
        <v>84</v>
      </c>
      <c r="F28" s="62">
        <v>25098756.189999998</v>
      </c>
      <c r="G28" s="17"/>
      <c r="H28" s="23"/>
    </row>
    <row r="29" spans="1:8" ht="15" thickTop="1" x14ac:dyDescent="0.3">
      <c r="A29" s="57"/>
      <c r="B29" s="58"/>
      <c r="C29" s="61" t="s">
        <v>103</v>
      </c>
      <c r="D29" s="35" t="s">
        <v>6</v>
      </c>
      <c r="E29" s="48" t="s">
        <v>395</v>
      </c>
      <c r="F29" s="62">
        <v>19460869.913916312</v>
      </c>
      <c r="G29" s="8"/>
      <c r="H29" s="23"/>
    </row>
    <row r="30" spans="1:8" x14ac:dyDescent="0.3">
      <c r="A30" s="57"/>
      <c r="B30" s="58"/>
      <c r="C30" s="61" t="s">
        <v>103</v>
      </c>
      <c r="D30" s="35" t="s">
        <v>83</v>
      </c>
      <c r="E30" s="48" t="s">
        <v>395</v>
      </c>
      <c r="F30" s="62">
        <v>13101577.687026752</v>
      </c>
      <c r="G30" s="8"/>
      <c r="H30" s="23"/>
    </row>
    <row r="31" spans="1:8" x14ac:dyDescent="0.3">
      <c r="A31" s="57"/>
      <c r="B31" s="58"/>
      <c r="C31" s="61" t="s">
        <v>103</v>
      </c>
      <c r="D31" s="35" t="s">
        <v>6</v>
      </c>
      <c r="E31" s="48" t="s">
        <v>122</v>
      </c>
      <c r="F31" s="62">
        <v>266487.52779432054</v>
      </c>
      <c r="G31" s="8"/>
      <c r="H31" s="23"/>
    </row>
    <row r="32" spans="1:8" x14ac:dyDescent="0.3">
      <c r="A32" s="57"/>
      <c r="B32" s="58"/>
      <c r="C32" s="61" t="s">
        <v>103</v>
      </c>
      <c r="D32" s="35" t="s">
        <v>6</v>
      </c>
      <c r="E32" s="48" t="s">
        <v>123</v>
      </c>
      <c r="F32" s="62">
        <v>181858.64360092723</v>
      </c>
      <c r="G32" s="8"/>
      <c r="H32" s="23"/>
    </row>
    <row r="33" spans="1:8" x14ac:dyDescent="0.3">
      <c r="A33" s="57"/>
      <c r="B33" s="58"/>
      <c r="C33" s="61" t="s">
        <v>103</v>
      </c>
      <c r="D33" s="35" t="s">
        <v>6</v>
      </c>
      <c r="E33" s="48" t="s">
        <v>124</v>
      </c>
      <c r="F33" s="62">
        <v>10225.961139388841</v>
      </c>
      <c r="G33" s="8"/>
      <c r="H33" s="23"/>
    </row>
    <row r="34" spans="1:8" x14ac:dyDescent="0.3">
      <c r="A34" s="57"/>
      <c r="B34" s="58"/>
      <c r="C34" s="61" t="s">
        <v>103</v>
      </c>
      <c r="D34" s="35" t="s">
        <v>98</v>
      </c>
      <c r="E34" s="48" t="s">
        <v>125</v>
      </c>
      <c r="F34" s="62">
        <v>39428.056042809098</v>
      </c>
      <c r="G34" s="8"/>
      <c r="H34" s="23"/>
    </row>
    <row r="35" spans="1:8" x14ac:dyDescent="0.3">
      <c r="A35" s="57"/>
      <c r="B35" s="58"/>
      <c r="C35" s="61" t="s">
        <v>103</v>
      </c>
      <c r="D35" s="35" t="s">
        <v>6</v>
      </c>
      <c r="E35" s="36" t="s">
        <v>126</v>
      </c>
      <c r="F35" s="62">
        <v>49611.635619720168</v>
      </c>
      <c r="G35" s="8"/>
      <c r="H35" s="23"/>
    </row>
    <row r="36" spans="1:8" x14ac:dyDescent="0.3">
      <c r="A36" s="57"/>
      <c r="B36" s="58"/>
      <c r="C36" s="61" t="s">
        <v>103</v>
      </c>
      <c r="D36" s="35" t="s">
        <v>6</v>
      </c>
      <c r="E36" s="36" t="s">
        <v>127</v>
      </c>
      <c r="F36" s="62">
        <v>187289.66112439457</v>
      </c>
      <c r="G36" s="8"/>
      <c r="H36" s="23"/>
    </row>
    <row r="37" spans="1:8" x14ac:dyDescent="0.3">
      <c r="A37" s="57"/>
      <c r="B37" s="58"/>
      <c r="C37" s="61" t="s">
        <v>103</v>
      </c>
      <c r="D37" s="35" t="s">
        <v>6</v>
      </c>
      <c r="E37" s="36" t="s">
        <v>128</v>
      </c>
      <c r="F37" s="62">
        <v>168728.33205761484</v>
      </c>
      <c r="G37" s="8"/>
      <c r="H37" s="23"/>
    </row>
    <row r="38" spans="1:8" x14ac:dyDescent="0.3">
      <c r="A38" s="57"/>
      <c r="B38" s="58"/>
      <c r="C38" s="61" t="s">
        <v>103</v>
      </c>
      <c r="D38" s="35" t="s">
        <v>6</v>
      </c>
      <c r="E38" s="48" t="s">
        <v>129</v>
      </c>
      <c r="F38" s="62">
        <v>1416170.7745009838</v>
      </c>
      <c r="G38" s="8"/>
      <c r="H38" s="23"/>
    </row>
    <row r="39" spans="1:8" x14ac:dyDescent="0.3">
      <c r="A39" s="57"/>
      <c r="B39" s="58"/>
      <c r="C39" s="61" t="s">
        <v>103</v>
      </c>
      <c r="D39" s="35" t="s">
        <v>6</v>
      </c>
      <c r="E39" s="48" t="s">
        <v>130</v>
      </c>
      <c r="F39" s="62">
        <v>21840.8700116361</v>
      </c>
      <c r="G39" s="8"/>
      <c r="H39" s="23"/>
    </row>
    <row r="40" spans="1:8" x14ac:dyDescent="0.3">
      <c r="A40" s="57"/>
      <c r="B40" s="58"/>
      <c r="C40" s="61" t="s">
        <v>103</v>
      </c>
      <c r="D40" s="35" t="s">
        <v>6</v>
      </c>
      <c r="E40" s="48" t="s">
        <v>131</v>
      </c>
      <c r="F40" s="62">
        <v>152755.08354155812</v>
      </c>
      <c r="G40" s="8"/>
      <c r="H40" s="23"/>
    </row>
    <row r="41" spans="1:8" x14ac:dyDescent="0.3">
      <c r="A41" s="57"/>
      <c r="B41" s="58"/>
      <c r="C41" s="61" t="s">
        <v>103</v>
      </c>
      <c r="D41" s="35" t="s">
        <v>6</v>
      </c>
      <c r="E41" s="48" t="str">
        <f>'[1]CLASSE III (2)'!F55</f>
        <v>C.O. MUELLER COM DE MOTORES E BOMBAS LTD</v>
      </c>
      <c r="F41" s="62">
        <v>35829.369831452044</v>
      </c>
      <c r="G41" s="8"/>
      <c r="H41" s="23"/>
    </row>
    <row r="42" spans="1:8" x14ac:dyDescent="0.3">
      <c r="A42" s="57"/>
      <c r="B42" s="58"/>
      <c r="C42" s="61" t="s">
        <v>103</v>
      </c>
      <c r="D42" s="35" t="s">
        <v>6</v>
      </c>
      <c r="E42" s="36" t="s">
        <v>132</v>
      </c>
      <c r="F42" s="62">
        <v>335030.54098105937</v>
      </c>
      <c r="G42" s="8"/>
      <c r="H42" s="23"/>
    </row>
    <row r="43" spans="1:8" x14ac:dyDescent="0.3">
      <c r="A43" s="57"/>
      <c r="B43" s="58"/>
      <c r="C43" s="61" t="s">
        <v>103</v>
      </c>
      <c r="D43" s="35" t="s">
        <v>83</v>
      </c>
      <c r="E43" s="48" t="s">
        <v>133</v>
      </c>
      <c r="F43" s="62">
        <v>9827.1615045009912</v>
      </c>
      <c r="G43" s="8"/>
      <c r="H43" s="23"/>
    </row>
    <row r="44" spans="1:8" x14ac:dyDescent="0.3">
      <c r="A44" s="57"/>
      <c r="B44" s="58"/>
      <c r="C44" s="61" t="s">
        <v>103</v>
      </c>
      <c r="D44" s="35" t="s">
        <v>6</v>
      </c>
      <c r="E44" s="48" t="s">
        <v>134</v>
      </c>
      <c r="F44" s="62">
        <v>108260.64090958686</v>
      </c>
      <c r="G44" s="8"/>
      <c r="H44" s="23"/>
    </row>
    <row r="45" spans="1:8" x14ac:dyDescent="0.3">
      <c r="A45" s="57"/>
      <c r="B45" s="58"/>
      <c r="C45" s="61" t="s">
        <v>103</v>
      </c>
      <c r="D45" s="35" t="s">
        <v>98</v>
      </c>
      <c r="E45" s="48" t="s">
        <v>135</v>
      </c>
      <c r="F45" s="62">
        <v>319947.96620038687</v>
      </c>
      <c r="G45" s="8"/>
      <c r="H45" s="23"/>
    </row>
    <row r="46" spans="1:8" x14ac:dyDescent="0.3">
      <c r="A46" s="57"/>
      <c r="B46" s="58"/>
      <c r="C46" s="61" t="s">
        <v>103</v>
      </c>
      <c r="D46" s="35" t="s">
        <v>6</v>
      </c>
      <c r="E46" s="48" t="s">
        <v>136</v>
      </c>
      <c r="F46" s="62">
        <v>11757.686274008571</v>
      </c>
      <c r="G46" s="8"/>
      <c r="H46" s="23"/>
    </row>
    <row r="47" spans="1:8" x14ac:dyDescent="0.3">
      <c r="A47" s="57"/>
      <c r="B47" s="58"/>
      <c r="C47" s="61" t="s">
        <v>117</v>
      </c>
      <c r="D47" s="35" t="s">
        <v>6</v>
      </c>
      <c r="E47" s="48" t="s">
        <v>137</v>
      </c>
      <c r="F47" s="62">
        <v>453271.60861768632</v>
      </c>
      <c r="G47" s="8"/>
      <c r="H47" s="23"/>
    </row>
    <row r="48" spans="1:8" x14ac:dyDescent="0.3">
      <c r="A48" s="57"/>
      <c r="B48" s="58"/>
      <c r="C48" s="61" t="s">
        <v>103</v>
      </c>
      <c r="D48" s="35" t="s">
        <v>6</v>
      </c>
      <c r="E48" s="48" t="s">
        <v>138</v>
      </c>
      <c r="F48" s="62">
        <v>15369.028944244099</v>
      </c>
      <c r="G48" s="8"/>
      <c r="H48" s="23"/>
    </row>
    <row r="49" spans="1:8" x14ac:dyDescent="0.3">
      <c r="A49" s="57"/>
      <c r="B49" s="58"/>
      <c r="C49" s="61" t="s">
        <v>103</v>
      </c>
      <c r="D49" s="35" t="s">
        <v>6</v>
      </c>
      <c r="E49" s="36" t="s">
        <v>139</v>
      </c>
      <c r="F49" s="62">
        <v>57675.738403658528</v>
      </c>
      <c r="G49" s="8"/>
      <c r="H49" s="23"/>
    </row>
    <row r="50" spans="1:8" x14ac:dyDescent="0.3">
      <c r="A50" s="57"/>
      <c r="B50" s="58"/>
      <c r="C50" s="61" t="s">
        <v>103</v>
      </c>
      <c r="D50" s="35" t="s">
        <v>98</v>
      </c>
      <c r="E50" s="48" t="s">
        <v>140</v>
      </c>
      <c r="F50" s="62">
        <v>120995.42261100972</v>
      </c>
      <c r="G50" s="8"/>
      <c r="H50" s="23"/>
    </row>
    <row r="51" spans="1:8" x14ac:dyDescent="0.3">
      <c r="A51" s="57"/>
      <c r="B51" s="58"/>
      <c r="C51" s="61" t="s">
        <v>103</v>
      </c>
      <c r="D51" s="35" t="s">
        <v>98</v>
      </c>
      <c r="E51" s="48" t="s">
        <v>141</v>
      </c>
      <c r="F51" s="62">
        <v>10384.15905223275</v>
      </c>
      <c r="G51" s="8"/>
      <c r="H51" s="23"/>
    </row>
    <row r="52" spans="1:8" x14ac:dyDescent="0.3">
      <c r="A52" s="57"/>
      <c r="B52" s="58"/>
      <c r="C52" s="61" t="s">
        <v>103</v>
      </c>
      <c r="D52" s="35" t="s">
        <v>6</v>
      </c>
      <c r="E52" s="48" t="s">
        <v>142</v>
      </c>
      <c r="F52" s="62">
        <v>771180.08368854632</v>
      </c>
      <c r="G52" s="8"/>
      <c r="H52" s="23"/>
    </row>
    <row r="53" spans="1:8" x14ac:dyDescent="0.3">
      <c r="A53" s="57"/>
      <c r="B53" s="58"/>
      <c r="C53" s="61" t="s">
        <v>103</v>
      </c>
      <c r="D53" s="35" t="s">
        <v>6</v>
      </c>
      <c r="E53" s="48" t="s">
        <v>143</v>
      </c>
      <c r="F53" s="62">
        <v>164969.48783686021</v>
      </c>
      <c r="G53" s="8"/>
      <c r="H53" s="23"/>
    </row>
    <row r="54" spans="1:8" x14ac:dyDescent="0.3">
      <c r="A54" s="57"/>
      <c r="B54" s="58"/>
      <c r="C54" s="61" t="s">
        <v>103</v>
      </c>
      <c r="D54" s="35" t="s">
        <v>6</v>
      </c>
      <c r="E54" s="48" t="s">
        <v>144</v>
      </c>
      <c r="F54" s="62">
        <v>6634.6744197374501</v>
      </c>
      <c r="G54" s="8"/>
      <c r="H54" s="23"/>
    </row>
    <row r="55" spans="1:8" x14ac:dyDescent="0.3">
      <c r="A55" s="57"/>
      <c r="B55" s="58"/>
      <c r="C55" s="61" t="s">
        <v>103</v>
      </c>
      <c r="D55" s="35" t="s">
        <v>6</v>
      </c>
      <c r="E55" s="48" t="s">
        <v>145</v>
      </c>
      <c r="F55" s="62">
        <v>1515738.2476887654</v>
      </c>
      <c r="G55" s="8"/>
      <c r="H55" s="23"/>
    </row>
    <row r="56" spans="1:8" x14ac:dyDescent="0.3">
      <c r="A56" s="57"/>
      <c r="B56" s="58"/>
      <c r="C56" s="61" t="s">
        <v>103</v>
      </c>
      <c r="D56" s="35" t="s">
        <v>6</v>
      </c>
      <c r="E56" s="48" t="s">
        <v>146</v>
      </c>
      <c r="F56" s="62">
        <v>516267.65134778881</v>
      </c>
      <c r="G56" s="8"/>
      <c r="H56" s="23"/>
    </row>
    <row r="57" spans="1:8" x14ac:dyDescent="0.3">
      <c r="A57" s="57"/>
      <c r="B57" s="58"/>
      <c r="C57" s="61" t="s">
        <v>103</v>
      </c>
      <c r="D57" s="35" t="s">
        <v>6</v>
      </c>
      <c r="E57" s="36" t="s">
        <v>147</v>
      </c>
      <c r="F57" s="62">
        <v>1586914.2668106712</v>
      </c>
      <c r="G57" s="8"/>
      <c r="H57" s="23"/>
    </row>
    <row r="58" spans="1:8" x14ac:dyDescent="0.3">
      <c r="A58" s="57"/>
      <c r="B58" s="58"/>
      <c r="C58" s="61" t="s">
        <v>103</v>
      </c>
      <c r="D58" s="35" t="s">
        <v>6</v>
      </c>
      <c r="E58" s="48" t="s">
        <v>148</v>
      </c>
      <c r="F58" s="62">
        <v>5628.6338561454249</v>
      </c>
      <c r="G58" s="8"/>
      <c r="H58" s="23"/>
    </row>
    <row r="59" spans="1:8" x14ac:dyDescent="0.3">
      <c r="A59" s="57"/>
      <c r="B59" s="58"/>
      <c r="C59" s="61" t="s">
        <v>103</v>
      </c>
      <c r="D59" s="35" t="s">
        <v>6</v>
      </c>
      <c r="E59" s="48" t="s">
        <v>149</v>
      </c>
      <c r="F59" s="62">
        <v>51424.539660546041</v>
      </c>
      <c r="G59" s="8"/>
      <c r="H59" s="23"/>
    </row>
    <row r="60" spans="1:8" x14ac:dyDescent="0.3">
      <c r="A60" s="57"/>
      <c r="B60" s="58"/>
      <c r="C60" s="61" t="s">
        <v>103</v>
      </c>
      <c r="D60" s="35" t="s">
        <v>6</v>
      </c>
      <c r="E60" s="48" t="s">
        <v>150</v>
      </c>
      <c r="F60" s="62">
        <v>603818.90438878955</v>
      </c>
      <c r="G60" s="8"/>
      <c r="H60" s="23"/>
    </row>
    <row r="61" spans="1:8" x14ac:dyDescent="0.3">
      <c r="A61" s="57"/>
      <c r="B61" s="58"/>
      <c r="C61" s="61" t="s">
        <v>103</v>
      </c>
      <c r="D61" s="35" t="s">
        <v>6</v>
      </c>
      <c r="E61" s="48" t="s">
        <v>151</v>
      </c>
      <c r="F61" s="62">
        <v>31989.264993748475</v>
      </c>
      <c r="G61" s="8"/>
      <c r="H61" s="23"/>
    </row>
    <row r="62" spans="1:8" x14ac:dyDescent="0.3">
      <c r="A62" s="57"/>
      <c r="B62" s="58"/>
      <c r="C62" s="61" t="s">
        <v>152</v>
      </c>
      <c r="D62" s="35" t="s">
        <v>6</v>
      </c>
      <c r="E62" s="36" t="s">
        <v>153</v>
      </c>
      <c r="F62" s="62">
        <v>9074.5295040505443</v>
      </c>
      <c r="G62" s="8"/>
      <c r="H62" s="23"/>
    </row>
    <row r="63" spans="1:8" x14ac:dyDescent="0.3">
      <c r="A63" s="57"/>
      <c r="B63" s="58"/>
      <c r="C63" s="61" t="s">
        <v>103</v>
      </c>
      <c r="D63" s="35" t="s">
        <v>98</v>
      </c>
      <c r="E63" s="36" t="s">
        <v>154</v>
      </c>
      <c r="F63" s="62">
        <v>36024.795470429104</v>
      </c>
      <c r="G63" s="8"/>
      <c r="H63" s="23"/>
    </row>
    <row r="64" spans="1:8" x14ac:dyDescent="0.3">
      <c r="A64" s="57"/>
      <c r="B64" s="58"/>
      <c r="C64" s="61" t="s">
        <v>103</v>
      </c>
      <c r="D64" s="35" t="s">
        <v>6</v>
      </c>
      <c r="E64" s="48" t="s">
        <v>155</v>
      </c>
      <c r="F64" s="62">
        <v>369825.57052367751</v>
      </c>
      <c r="G64" s="8"/>
      <c r="H64" s="23"/>
    </row>
    <row r="65" spans="1:8" x14ac:dyDescent="0.3">
      <c r="A65" s="57"/>
      <c r="B65" s="58"/>
      <c r="C65" s="61" t="s">
        <v>103</v>
      </c>
      <c r="D65" s="35" t="s">
        <v>6</v>
      </c>
      <c r="E65" s="48" t="s">
        <v>156</v>
      </c>
      <c r="F65" s="62">
        <v>18899.556588716296</v>
      </c>
      <c r="G65" s="8"/>
      <c r="H65" s="23"/>
    </row>
    <row r="66" spans="1:8" x14ac:dyDescent="0.3">
      <c r="A66" s="57"/>
      <c r="B66" s="58"/>
      <c r="C66" s="61" t="s">
        <v>117</v>
      </c>
      <c r="D66" s="35" t="s">
        <v>6</v>
      </c>
      <c r="E66" s="48" t="s">
        <v>157</v>
      </c>
      <c r="F66" s="62">
        <v>171175.76881484629</v>
      </c>
      <c r="G66" s="8"/>
      <c r="H66" s="23"/>
    </row>
    <row r="67" spans="1:8" x14ac:dyDescent="0.3">
      <c r="A67" s="57"/>
      <c r="B67" s="58"/>
      <c r="C67" s="61" t="s">
        <v>117</v>
      </c>
      <c r="D67" s="35" t="s">
        <v>6</v>
      </c>
      <c r="E67" s="48" t="s">
        <v>158</v>
      </c>
      <c r="F67" s="62">
        <v>112834.75472718306</v>
      </c>
      <c r="G67" s="8"/>
      <c r="H67" s="23"/>
    </row>
    <row r="68" spans="1:8" x14ac:dyDescent="0.3">
      <c r="A68" s="57"/>
      <c r="B68" s="58"/>
      <c r="C68" s="61" t="s">
        <v>103</v>
      </c>
      <c r="D68" s="35" t="s">
        <v>6</v>
      </c>
      <c r="E68" s="48" t="s">
        <v>159</v>
      </c>
      <c r="F68" s="62">
        <v>1377817.5133478767</v>
      </c>
      <c r="G68" s="8"/>
      <c r="H68" s="23"/>
    </row>
    <row r="69" spans="1:8" x14ac:dyDescent="0.3">
      <c r="A69" s="57"/>
      <c r="B69" s="58"/>
      <c r="C69" s="61" t="s">
        <v>103</v>
      </c>
      <c r="D69" s="35" t="s">
        <v>98</v>
      </c>
      <c r="E69" s="48" t="s">
        <v>160</v>
      </c>
      <c r="F69" s="62">
        <v>10617.693848053106</v>
      </c>
      <c r="G69" s="8"/>
      <c r="H69" s="23"/>
    </row>
    <row r="70" spans="1:8" x14ac:dyDescent="0.3">
      <c r="A70" s="57"/>
      <c r="B70" s="58"/>
      <c r="C70" s="61" t="s">
        <v>103</v>
      </c>
      <c r="D70" s="35" t="s">
        <v>6</v>
      </c>
      <c r="E70" s="48" t="s">
        <v>161</v>
      </c>
      <c r="F70" s="62">
        <v>1107542.060309483</v>
      </c>
      <c r="G70" s="8"/>
      <c r="H70" s="23"/>
    </row>
    <row r="71" spans="1:8" x14ac:dyDescent="0.3">
      <c r="A71" s="57"/>
      <c r="B71" s="58"/>
      <c r="C71" s="61" t="s">
        <v>103</v>
      </c>
      <c r="D71" s="35" t="s">
        <v>6</v>
      </c>
      <c r="E71" s="48" t="s">
        <v>162</v>
      </c>
      <c r="F71" s="62">
        <v>14402.740505444839</v>
      </c>
      <c r="G71" s="8"/>
      <c r="H71" s="23"/>
    </row>
    <row r="72" spans="1:8" x14ac:dyDescent="0.3">
      <c r="A72" s="57"/>
      <c r="B72" s="58"/>
      <c r="C72" s="61" t="s">
        <v>103</v>
      </c>
      <c r="D72" s="35" t="s">
        <v>6</v>
      </c>
      <c r="E72" s="48" t="s">
        <v>163</v>
      </c>
      <c r="F72" s="62">
        <v>38115.230017471324</v>
      </c>
      <c r="G72" s="8"/>
      <c r="H72" s="23"/>
    </row>
    <row r="73" spans="1:8" x14ac:dyDescent="0.3">
      <c r="A73" s="57"/>
      <c r="B73" s="58"/>
      <c r="C73" s="61" t="s">
        <v>103</v>
      </c>
      <c r="D73" s="35" t="s">
        <v>98</v>
      </c>
      <c r="E73" s="48" t="s">
        <v>164</v>
      </c>
      <c r="F73" s="62">
        <v>47689.520609571882</v>
      </c>
      <c r="G73" s="8"/>
      <c r="H73" s="23"/>
    </row>
    <row r="74" spans="1:8" x14ac:dyDescent="0.3">
      <c r="A74" s="57"/>
      <c r="B74" s="58"/>
      <c r="C74" s="61" t="s">
        <v>103</v>
      </c>
      <c r="D74" s="35" t="s">
        <v>6</v>
      </c>
      <c r="E74" s="48" t="s">
        <v>165</v>
      </c>
      <c r="F74" s="62">
        <v>144546.78310272092</v>
      </c>
      <c r="G74" s="8"/>
      <c r="H74" s="23"/>
    </row>
    <row r="75" spans="1:8" x14ac:dyDescent="0.3">
      <c r="A75" s="57"/>
      <c r="B75" s="58"/>
      <c r="C75" s="61" t="s">
        <v>103</v>
      </c>
      <c r="D75" s="35" t="s">
        <v>6</v>
      </c>
      <c r="E75" s="36" t="s">
        <v>166</v>
      </c>
      <c r="F75" s="62">
        <v>137753.2998867046</v>
      </c>
      <c r="G75" s="8"/>
      <c r="H75" s="23"/>
    </row>
    <row r="76" spans="1:8" x14ac:dyDescent="0.3">
      <c r="A76" s="57"/>
      <c r="B76" s="58"/>
      <c r="C76" s="61" t="s">
        <v>103</v>
      </c>
      <c r="D76" s="35" t="s">
        <v>6</v>
      </c>
      <c r="E76" s="48" t="s">
        <v>167</v>
      </c>
      <c r="F76" s="62">
        <v>55830.414887059116</v>
      </c>
      <c r="G76" s="8"/>
      <c r="H76" s="23"/>
    </row>
    <row r="77" spans="1:8" x14ac:dyDescent="0.3">
      <c r="A77" s="57"/>
      <c r="B77" s="58"/>
      <c r="C77" s="61" t="s">
        <v>103</v>
      </c>
      <c r="D77" s="35" t="s">
        <v>6</v>
      </c>
      <c r="E77" s="48" t="s">
        <v>168</v>
      </c>
      <c r="F77" s="62">
        <v>48459.152081660555</v>
      </c>
      <c r="G77" s="8"/>
      <c r="H77" s="23"/>
    </row>
    <row r="78" spans="1:8" x14ac:dyDescent="0.3">
      <c r="A78" s="57"/>
      <c r="B78" s="58"/>
      <c r="C78" s="61" t="s">
        <v>103</v>
      </c>
      <c r="D78" s="35" t="s">
        <v>6</v>
      </c>
      <c r="E78" s="48" t="s">
        <v>169</v>
      </c>
      <c r="F78" s="62">
        <v>1733017.1733720258</v>
      </c>
      <c r="G78" s="8"/>
      <c r="H78" s="23"/>
    </row>
    <row r="79" spans="1:8" x14ac:dyDescent="0.3">
      <c r="A79" s="57"/>
      <c r="B79" s="58"/>
      <c r="C79" s="61" t="s">
        <v>103</v>
      </c>
      <c r="D79" s="35" t="s">
        <v>98</v>
      </c>
      <c r="E79" s="48" t="s">
        <v>170</v>
      </c>
      <c r="F79" s="62">
        <v>109081.75572005293</v>
      </c>
      <c r="G79" s="8"/>
      <c r="H79" s="23"/>
    </row>
    <row r="80" spans="1:8" x14ac:dyDescent="0.3">
      <c r="A80" s="57"/>
      <c r="B80" s="58"/>
      <c r="C80" s="61" t="s">
        <v>103</v>
      </c>
      <c r="D80" s="35" t="s">
        <v>6</v>
      </c>
      <c r="E80" s="48" t="s">
        <v>171</v>
      </c>
      <c r="F80" s="62">
        <v>877852.24388904427</v>
      </c>
      <c r="G80" s="8"/>
      <c r="H80" s="23"/>
    </row>
    <row r="81" spans="1:8" x14ac:dyDescent="0.3">
      <c r="A81" s="57"/>
      <c r="B81" s="58"/>
      <c r="C81" s="61" t="s">
        <v>103</v>
      </c>
      <c r="D81" s="35" t="s">
        <v>6</v>
      </c>
      <c r="E81" s="36" t="s">
        <v>172</v>
      </c>
      <c r="F81" s="62">
        <v>18390.734927045025</v>
      </c>
      <c r="G81" s="8"/>
      <c r="H81" s="23"/>
    </row>
    <row r="82" spans="1:8" x14ac:dyDescent="0.3">
      <c r="A82" s="57"/>
      <c r="B82" s="58"/>
      <c r="C82" s="61" t="s">
        <v>103</v>
      </c>
      <c r="D82" s="35" t="s">
        <v>6</v>
      </c>
      <c r="E82" s="48" t="s">
        <v>173</v>
      </c>
      <c r="F82" s="62">
        <v>24459.860764480654</v>
      </c>
      <c r="G82" s="8"/>
      <c r="H82" s="23"/>
    </row>
    <row r="83" spans="1:8" x14ac:dyDescent="0.3">
      <c r="A83" s="57"/>
      <c r="B83" s="58"/>
      <c r="C83" s="61" t="s">
        <v>103</v>
      </c>
      <c r="D83" s="35" t="s">
        <v>6</v>
      </c>
      <c r="E83" s="48" t="s">
        <v>174</v>
      </c>
      <c r="F83" s="62">
        <v>13478.472488265052</v>
      </c>
      <c r="G83" s="8"/>
      <c r="H83" s="23"/>
    </row>
    <row r="84" spans="1:8" x14ac:dyDescent="0.3">
      <c r="A84" s="57"/>
      <c r="B84" s="58"/>
      <c r="C84" s="61" t="s">
        <v>103</v>
      </c>
      <c r="D84" s="35" t="s">
        <v>6</v>
      </c>
      <c r="E84" s="48" t="s">
        <v>175</v>
      </c>
      <c r="F84" s="62">
        <v>46634.336602393822</v>
      </c>
      <c r="G84" s="8"/>
      <c r="H84" s="23"/>
    </row>
    <row r="85" spans="1:8" x14ac:dyDescent="0.3">
      <c r="A85" s="57"/>
      <c r="B85" s="58"/>
      <c r="C85" s="61" t="s">
        <v>103</v>
      </c>
      <c r="D85" s="35" t="s">
        <v>6</v>
      </c>
      <c r="E85" s="48" t="s">
        <v>176</v>
      </c>
      <c r="F85" s="62">
        <v>1069428.5947653865</v>
      </c>
      <c r="G85" s="8"/>
      <c r="H85" s="23"/>
    </row>
    <row r="86" spans="1:8" x14ac:dyDescent="0.3">
      <c r="A86" s="57"/>
      <c r="B86" s="58"/>
      <c r="C86" s="61" t="s">
        <v>103</v>
      </c>
      <c r="D86" s="35" t="s">
        <v>6</v>
      </c>
      <c r="E86" s="48" t="s">
        <v>177</v>
      </c>
      <c r="F86" s="62">
        <v>17086.065671694723</v>
      </c>
      <c r="G86" s="8"/>
      <c r="H86" s="23"/>
    </row>
    <row r="87" spans="1:8" x14ac:dyDescent="0.3">
      <c r="A87" s="57"/>
      <c r="B87" s="58"/>
      <c r="C87" s="61" t="s">
        <v>103</v>
      </c>
      <c r="D87" s="35" t="s">
        <v>6</v>
      </c>
      <c r="E87" s="48" t="s">
        <v>178</v>
      </c>
      <c r="F87" s="62">
        <v>20240.764321287723</v>
      </c>
      <c r="G87" s="8"/>
      <c r="H87" s="23"/>
    </row>
    <row r="88" spans="1:8" x14ac:dyDescent="0.3">
      <c r="A88" s="57"/>
      <c r="B88" s="58"/>
      <c r="C88" s="61" t="s">
        <v>103</v>
      </c>
      <c r="D88" s="35" t="s">
        <v>6</v>
      </c>
      <c r="E88" s="48" t="s">
        <v>179</v>
      </c>
      <c r="F88" s="62">
        <v>46622.403453081271</v>
      </c>
      <c r="G88" s="8"/>
      <c r="H88" s="23"/>
    </row>
    <row r="89" spans="1:8" x14ac:dyDescent="0.3">
      <c r="A89" s="57"/>
      <c r="B89" s="58"/>
      <c r="C89" s="61" t="s">
        <v>103</v>
      </c>
      <c r="D89" s="35" t="s">
        <v>6</v>
      </c>
      <c r="E89" s="48" t="s">
        <v>180</v>
      </c>
      <c r="F89" s="62">
        <v>113553.28606780156</v>
      </c>
      <c r="G89" s="8"/>
      <c r="H89" s="23"/>
    </row>
    <row r="90" spans="1:8" x14ac:dyDescent="0.3">
      <c r="A90" s="57"/>
      <c r="B90" s="58"/>
      <c r="C90" s="61" t="s">
        <v>103</v>
      </c>
      <c r="D90" s="35" t="s">
        <v>6</v>
      </c>
      <c r="E90" s="48" t="s">
        <v>181</v>
      </c>
      <c r="F90" s="62">
        <v>340233.63852037076</v>
      </c>
      <c r="G90" s="8"/>
      <c r="H90" s="23"/>
    </row>
    <row r="91" spans="1:8" x14ac:dyDescent="0.3">
      <c r="A91" s="57"/>
      <c r="B91" s="58"/>
      <c r="C91" s="61" t="s">
        <v>117</v>
      </c>
      <c r="D91" s="35" t="s">
        <v>6</v>
      </c>
      <c r="E91" s="48" t="s">
        <v>182</v>
      </c>
      <c r="F91" s="62">
        <v>669771.04988355527</v>
      </c>
      <c r="G91" s="8"/>
      <c r="H91" s="23"/>
    </row>
    <row r="92" spans="1:8" x14ac:dyDescent="0.3">
      <c r="A92" s="57"/>
      <c r="B92" s="58"/>
      <c r="C92" s="61" t="s">
        <v>103</v>
      </c>
      <c r="D92" s="35" t="s">
        <v>6</v>
      </c>
      <c r="E92" s="48" t="s">
        <v>183</v>
      </c>
      <c r="F92" s="62">
        <v>13105.865516154092</v>
      </c>
      <c r="G92" s="8"/>
      <c r="H92" s="23"/>
    </row>
    <row r="93" spans="1:8" x14ac:dyDescent="0.3">
      <c r="A93" s="57"/>
      <c r="B93" s="58"/>
      <c r="C93" s="61" t="s">
        <v>103</v>
      </c>
      <c r="D93" s="35" t="s">
        <v>6</v>
      </c>
      <c r="E93" s="48" t="s">
        <v>184</v>
      </c>
      <c r="F93" s="62">
        <v>60077.284575604121</v>
      </c>
      <c r="G93" s="8"/>
      <c r="H93" s="23"/>
    </row>
    <row r="94" spans="1:8" x14ac:dyDescent="0.3">
      <c r="A94" s="57"/>
      <c r="B94" s="58"/>
      <c r="C94" s="61" t="s">
        <v>103</v>
      </c>
      <c r="D94" s="35" t="s">
        <v>6</v>
      </c>
      <c r="E94" s="48" t="s">
        <v>185</v>
      </c>
      <c r="F94" s="62">
        <v>44426.99741766954</v>
      </c>
      <c r="G94" s="8"/>
      <c r="H94" s="23"/>
    </row>
    <row r="95" spans="1:8" x14ac:dyDescent="0.3">
      <c r="A95" s="57"/>
      <c r="B95" s="58"/>
      <c r="C95" s="61" t="s">
        <v>103</v>
      </c>
      <c r="D95" s="35" t="s">
        <v>98</v>
      </c>
      <c r="E95" s="48" t="s">
        <v>186</v>
      </c>
      <c r="F95" s="62">
        <v>18500.983995595914</v>
      </c>
      <c r="G95" s="8"/>
      <c r="H95" s="23"/>
    </row>
    <row r="96" spans="1:8" x14ac:dyDescent="0.3">
      <c r="A96" s="57"/>
      <c r="B96" s="58"/>
      <c r="C96" s="61" t="s">
        <v>103</v>
      </c>
      <c r="D96" s="35" t="s">
        <v>6</v>
      </c>
      <c r="E96" s="48" t="s">
        <v>187</v>
      </c>
      <c r="F96" s="62">
        <v>79183.81632135516</v>
      </c>
      <c r="G96" s="8"/>
      <c r="H96" s="23"/>
    </row>
    <row r="97" spans="1:8" x14ac:dyDescent="0.3">
      <c r="A97" s="57"/>
      <c r="B97" s="58"/>
      <c r="C97" s="61" t="s">
        <v>103</v>
      </c>
      <c r="D97" s="35" t="s">
        <v>6</v>
      </c>
      <c r="E97" s="48" t="s">
        <v>188</v>
      </c>
      <c r="F97" s="62">
        <v>33649.103028273814</v>
      </c>
      <c r="G97" s="8"/>
      <c r="H97" s="23"/>
    </row>
    <row r="98" spans="1:8" x14ac:dyDescent="0.3">
      <c r="A98" s="57"/>
      <c r="B98" s="58"/>
      <c r="C98" s="61" t="s">
        <v>103</v>
      </c>
      <c r="D98" s="35" t="s">
        <v>6</v>
      </c>
      <c r="E98" s="48" t="s">
        <v>189</v>
      </c>
      <c r="F98" s="62">
        <v>7708.2296556058318</v>
      </c>
      <c r="G98" s="8"/>
      <c r="H98" s="23"/>
    </row>
    <row r="99" spans="1:8" x14ac:dyDescent="0.3">
      <c r="A99" s="57"/>
      <c r="B99" s="58"/>
      <c r="C99" s="61" t="s">
        <v>103</v>
      </c>
      <c r="D99" s="35" t="s">
        <v>6</v>
      </c>
      <c r="E99" s="48" t="s">
        <v>191</v>
      </c>
      <c r="F99" s="62">
        <v>331532.65388349904</v>
      </c>
      <c r="G99" s="8"/>
      <c r="H99" s="23"/>
    </row>
    <row r="100" spans="1:8" x14ac:dyDescent="0.3">
      <c r="A100" s="57"/>
      <c r="B100" s="58"/>
      <c r="C100" s="61" t="s">
        <v>103</v>
      </c>
      <c r="D100" s="35" t="s">
        <v>98</v>
      </c>
      <c r="E100" s="48" t="s">
        <v>192</v>
      </c>
      <c r="F100" s="62">
        <v>1495066.4193530977</v>
      </c>
      <c r="G100" s="8"/>
      <c r="H100" s="23"/>
    </row>
    <row r="101" spans="1:8" x14ac:dyDescent="0.3">
      <c r="A101" s="57"/>
      <c r="B101" s="58"/>
      <c r="C101" s="61" t="s">
        <v>103</v>
      </c>
      <c r="D101" s="35" t="s">
        <v>6</v>
      </c>
      <c r="E101" s="48" t="s">
        <v>193</v>
      </c>
      <c r="F101" s="62">
        <v>144835.2218848294</v>
      </c>
      <c r="G101" s="8"/>
      <c r="H101" s="23"/>
    </row>
    <row r="102" spans="1:8" x14ac:dyDescent="0.3">
      <c r="A102" s="57"/>
      <c r="B102" s="58"/>
      <c r="C102" s="61" t="s">
        <v>103</v>
      </c>
      <c r="D102" s="35" t="s">
        <v>6</v>
      </c>
      <c r="E102" s="48" t="s">
        <v>194</v>
      </c>
      <c r="F102" s="62">
        <v>34474.750891001117</v>
      </c>
      <c r="G102" s="8"/>
      <c r="H102" s="23"/>
    </row>
    <row r="103" spans="1:8" x14ac:dyDescent="0.3">
      <c r="A103" s="57"/>
      <c r="B103" s="58"/>
      <c r="C103" s="61" t="s">
        <v>103</v>
      </c>
      <c r="D103" s="35" t="s">
        <v>6</v>
      </c>
      <c r="E103" s="48" t="s">
        <v>195</v>
      </c>
      <c r="F103" s="62">
        <v>5415.3043590087327</v>
      </c>
      <c r="G103" s="8"/>
      <c r="H103" s="23"/>
    </row>
    <row r="104" spans="1:8" x14ac:dyDescent="0.3">
      <c r="A104" s="57"/>
      <c r="B104" s="58"/>
      <c r="C104" s="61" t="s">
        <v>103</v>
      </c>
      <c r="D104" s="35" t="s">
        <v>6</v>
      </c>
      <c r="E104" s="48" t="s">
        <v>196</v>
      </c>
      <c r="F104" s="62">
        <v>70803.384536424681</v>
      </c>
      <c r="G104" s="8"/>
      <c r="H104" s="23"/>
    </row>
    <row r="105" spans="1:8" x14ac:dyDescent="0.3">
      <c r="A105" s="57"/>
      <c r="B105" s="58"/>
      <c r="C105" s="61" t="s">
        <v>103</v>
      </c>
      <c r="D105" s="35" t="s">
        <v>6</v>
      </c>
      <c r="E105" s="48" t="s">
        <v>197</v>
      </c>
      <c r="F105" s="62">
        <v>153495.98213439537</v>
      </c>
      <c r="G105" s="8"/>
      <c r="H105" s="23"/>
    </row>
    <row r="106" spans="1:8" x14ac:dyDescent="0.3">
      <c r="A106" s="57"/>
      <c r="B106" s="58"/>
      <c r="C106" s="61" t="s">
        <v>103</v>
      </c>
      <c r="D106" s="35" t="s">
        <v>6</v>
      </c>
      <c r="E106" s="48" t="s">
        <v>198</v>
      </c>
      <c r="F106" s="62">
        <v>140534.02798270478</v>
      </c>
      <c r="G106" s="8"/>
      <c r="H106" s="23"/>
    </row>
    <row r="107" spans="1:8" x14ac:dyDescent="0.3">
      <c r="A107" s="57"/>
      <c r="B107" s="58"/>
      <c r="C107" s="61" t="s">
        <v>103</v>
      </c>
      <c r="D107" s="35" t="s">
        <v>6</v>
      </c>
      <c r="E107" s="48" t="s">
        <v>199</v>
      </c>
      <c r="F107" s="62">
        <v>87612.271410123489</v>
      </c>
      <c r="G107" s="8"/>
      <c r="H107" s="23"/>
    </row>
    <row r="108" spans="1:8" x14ac:dyDescent="0.3">
      <c r="A108" s="57"/>
      <c r="B108" s="58"/>
      <c r="C108" s="61" t="s">
        <v>103</v>
      </c>
      <c r="D108" s="35" t="s">
        <v>6</v>
      </c>
      <c r="E108" s="48" t="s">
        <v>200</v>
      </c>
      <c r="F108" s="62">
        <v>9344.2665999722558</v>
      </c>
      <c r="G108" s="8"/>
      <c r="H108" s="23"/>
    </row>
    <row r="109" spans="1:8" x14ac:dyDescent="0.3">
      <c r="A109" s="57"/>
      <c r="B109" s="58"/>
      <c r="C109" s="61" t="s">
        <v>103</v>
      </c>
      <c r="D109" s="35" t="s">
        <v>6</v>
      </c>
      <c r="E109" s="48" t="s">
        <v>201</v>
      </c>
      <c r="F109" s="62">
        <v>90996.819034954344</v>
      </c>
      <c r="G109" s="8"/>
      <c r="H109" s="23"/>
    </row>
    <row r="110" spans="1:8" x14ac:dyDescent="0.3">
      <c r="A110" s="57"/>
      <c r="B110" s="58"/>
      <c r="C110" s="61" t="s">
        <v>103</v>
      </c>
      <c r="D110" s="35" t="s">
        <v>6</v>
      </c>
      <c r="E110" s="48" t="s">
        <v>202</v>
      </c>
      <c r="F110" s="62">
        <v>210241.3432708396</v>
      </c>
      <c r="G110" s="8"/>
      <c r="H110" s="23"/>
    </row>
    <row r="111" spans="1:8" x14ac:dyDescent="0.3">
      <c r="A111" s="57"/>
      <c r="B111" s="58"/>
      <c r="C111" s="61" t="s">
        <v>103</v>
      </c>
      <c r="D111" s="35" t="s">
        <v>6</v>
      </c>
      <c r="E111" s="48" t="s">
        <v>203</v>
      </c>
      <c r="F111" s="62">
        <v>12941.741603064966</v>
      </c>
      <c r="G111" s="8"/>
      <c r="H111" s="23"/>
    </row>
    <row r="112" spans="1:8" x14ac:dyDescent="0.3">
      <c r="A112" s="57"/>
      <c r="B112" s="58"/>
      <c r="C112" s="61" t="s">
        <v>103</v>
      </c>
      <c r="D112" s="35" t="s">
        <v>83</v>
      </c>
      <c r="E112" s="48" t="str">
        <f>'[1]CLASSE III (2)'!F57</f>
        <v>JPMORGAN CHASE BANK, NATIONAL ASSOCIATION</v>
      </c>
      <c r="F112" s="62">
        <v>8351707.7944656918</v>
      </c>
      <c r="G112" s="8"/>
      <c r="H112" s="23"/>
    </row>
    <row r="113" spans="1:8" x14ac:dyDescent="0.3">
      <c r="A113" s="57"/>
      <c r="B113" s="58"/>
      <c r="C113" s="61" t="s">
        <v>103</v>
      </c>
      <c r="D113" s="35" t="s">
        <v>6</v>
      </c>
      <c r="E113" s="48" t="s">
        <v>204</v>
      </c>
      <c r="F113" s="62">
        <v>24722.67261937695</v>
      </c>
      <c r="G113" s="8"/>
      <c r="H113" s="23"/>
    </row>
    <row r="114" spans="1:8" x14ac:dyDescent="0.3">
      <c r="A114" s="57"/>
      <c r="B114" s="58"/>
      <c r="C114" s="61" t="s">
        <v>103</v>
      </c>
      <c r="D114" s="35" t="s">
        <v>6</v>
      </c>
      <c r="E114" s="48" t="s">
        <v>205</v>
      </c>
      <c r="F114" s="62">
        <v>113299.87510011415</v>
      </c>
      <c r="G114" s="8"/>
      <c r="H114" s="23"/>
    </row>
    <row r="115" spans="1:8" x14ac:dyDescent="0.3">
      <c r="A115" s="57"/>
      <c r="B115" s="58"/>
      <c r="C115" s="61" t="s">
        <v>103</v>
      </c>
      <c r="D115" s="35" t="s">
        <v>6</v>
      </c>
      <c r="E115" s="48" t="s">
        <v>206</v>
      </c>
      <c r="F115" s="62">
        <v>3609.2363390549872</v>
      </c>
      <c r="G115" s="8"/>
      <c r="H115" s="23"/>
    </row>
    <row r="116" spans="1:8" x14ac:dyDescent="0.3">
      <c r="A116" s="57"/>
      <c r="B116" s="58"/>
      <c r="C116" s="61" t="s">
        <v>103</v>
      </c>
      <c r="D116" s="35" t="s">
        <v>98</v>
      </c>
      <c r="E116" s="48" t="s">
        <v>207</v>
      </c>
      <c r="F116" s="62">
        <v>41572.097172811787</v>
      </c>
      <c r="G116" s="8"/>
      <c r="H116" s="23"/>
    </row>
    <row r="117" spans="1:8" x14ac:dyDescent="0.3">
      <c r="A117" s="57"/>
      <c r="B117" s="58"/>
      <c r="C117" s="61" t="s">
        <v>103</v>
      </c>
      <c r="D117" s="35" t="s">
        <v>6</v>
      </c>
      <c r="E117" s="48" t="s">
        <v>208</v>
      </c>
      <c r="F117" s="62">
        <v>581123.67533567327</v>
      </c>
      <c r="G117" s="8"/>
      <c r="H117" s="23"/>
    </row>
    <row r="118" spans="1:8" x14ac:dyDescent="0.3">
      <c r="A118" s="57"/>
      <c r="B118" s="58"/>
      <c r="C118" s="61" t="s">
        <v>103</v>
      </c>
      <c r="D118" s="35" t="s">
        <v>98</v>
      </c>
      <c r="E118" s="48" t="s">
        <v>209</v>
      </c>
      <c r="F118" s="62">
        <v>25592.720607844465</v>
      </c>
      <c r="G118" s="8"/>
      <c r="H118" s="23"/>
    </row>
    <row r="119" spans="1:8" x14ac:dyDescent="0.3">
      <c r="A119" s="57"/>
      <c r="B119" s="58"/>
      <c r="C119" s="61" t="s">
        <v>103</v>
      </c>
      <c r="D119" s="35" t="s">
        <v>98</v>
      </c>
      <c r="E119" s="48" t="s">
        <v>210</v>
      </c>
      <c r="F119" s="62">
        <v>116310.6466757024</v>
      </c>
      <c r="G119" s="8"/>
      <c r="H119" s="23"/>
    </row>
    <row r="120" spans="1:8" x14ac:dyDescent="0.3">
      <c r="A120" s="57"/>
      <c r="B120" s="58"/>
      <c r="C120" s="61" t="s">
        <v>103</v>
      </c>
      <c r="D120" s="35" t="s">
        <v>98</v>
      </c>
      <c r="E120" s="48" t="s">
        <v>211</v>
      </c>
      <c r="F120" s="62">
        <v>76135.294355084028</v>
      </c>
      <c r="G120" s="8"/>
      <c r="H120" s="23"/>
    </row>
    <row r="121" spans="1:8" x14ac:dyDescent="0.3">
      <c r="A121" s="57"/>
      <c r="B121" s="58"/>
      <c r="C121" s="61" t="s">
        <v>103</v>
      </c>
      <c r="D121" s="35" t="s">
        <v>6</v>
      </c>
      <c r="E121" s="48" t="s">
        <v>212</v>
      </c>
      <c r="F121" s="62">
        <v>10142.537774977958</v>
      </c>
      <c r="G121" s="8"/>
      <c r="H121" s="23"/>
    </row>
    <row r="122" spans="1:8" x14ac:dyDescent="0.3">
      <c r="A122" s="57"/>
      <c r="B122" s="58"/>
      <c r="C122" s="61" t="s">
        <v>103</v>
      </c>
      <c r="D122" s="35" t="s">
        <v>98</v>
      </c>
      <c r="E122" s="36" t="s">
        <v>213</v>
      </c>
      <c r="F122" s="62">
        <v>6685.9873649871215</v>
      </c>
      <c r="G122" s="8"/>
      <c r="H122" s="23"/>
    </row>
    <row r="123" spans="1:8" x14ac:dyDescent="0.3">
      <c r="A123" s="57"/>
      <c r="B123" s="58"/>
      <c r="C123" s="61" t="s">
        <v>103</v>
      </c>
      <c r="D123" s="35" t="s">
        <v>98</v>
      </c>
      <c r="E123" s="48" t="s">
        <v>214</v>
      </c>
      <c r="F123" s="62">
        <v>27260.206313522049</v>
      </c>
      <c r="G123" s="8"/>
      <c r="H123" s="23"/>
    </row>
    <row r="124" spans="1:8" x14ac:dyDescent="0.3">
      <c r="A124" s="57"/>
      <c r="B124" s="58"/>
      <c r="C124" s="61" t="s">
        <v>103</v>
      </c>
      <c r="D124" s="35" t="s">
        <v>6</v>
      </c>
      <c r="E124" s="48" t="s">
        <v>215</v>
      </c>
      <c r="F124" s="62">
        <v>116443.56438699893</v>
      </c>
      <c r="G124" s="8"/>
      <c r="H124" s="23"/>
    </row>
    <row r="125" spans="1:8" x14ac:dyDescent="0.3">
      <c r="A125" s="57"/>
      <c r="B125" s="58"/>
      <c r="C125" s="61" t="s">
        <v>103</v>
      </c>
      <c r="D125" s="35" t="s">
        <v>6</v>
      </c>
      <c r="E125" s="48" t="s">
        <v>216</v>
      </c>
      <c r="F125" s="62">
        <v>20153.308900050833</v>
      </c>
      <c r="G125" s="8"/>
      <c r="H125" s="23"/>
    </row>
    <row r="126" spans="1:8" x14ac:dyDescent="0.3">
      <c r="A126" s="57"/>
      <c r="B126" s="58"/>
      <c r="C126" s="61" t="s">
        <v>103</v>
      </c>
      <c r="D126" s="35" t="s">
        <v>6</v>
      </c>
      <c r="E126" s="48" t="s">
        <v>217</v>
      </c>
      <c r="F126" s="62">
        <v>104219.433162157</v>
      </c>
      <c r="G126" s="8"/>
      <c r="H126" s="23"/>
    </row>
    <row r="127" spans="1:8" x14ac:dyDescent="0.3">
      <c r="A127" s="57"/>
      <c r="B127" s="58"/>
      <c r="C127" s="61" t="s">
        <v>103</v>
      </c>
      <c r="D127" s="35" t="s">
        <v>6</v>
      </c>
      <c r="E127" s="48" t="s">
        <v>218</v>
      </c>
      <c r="F127" s="62">
        <v>28268.296023771851</v>
      </c>
      <c r="G127" s="8"/>
      <c r="H127" s="23"/>
    </row>
    <row r="128" spans="1:8" x14ac:dyDescent="0.3">
      <c r="A128" s="57"/>
      <c r="B128" s="58"/>
      <c r="C128" s="61" t="s">
        <v>103</v>
      </c>
      <c r="D128" s="35" t="s">
        <v>6</v>
      </c>
      <c r="E128" s="48" t="s">
        <v>219</v>
      </c>
      <c r="F128" s="62">
        <v>12622.089701807425</v>
      </c>
      <c r="G128" s="8"/>
      <c r="H128" s="23"/>
    </row>
    <row r="129" spans="1:8" x14ac:dyDescent="0.3">
      <c r="A129" s="57"/>
      <c r="B129" s="58"/>
      <c r="C129" s="61" t="s">
        <v>117</v>
      </c>
      <c r="D129" s="35" t="s">
        <v>6</v>
      </c>
      <c r="E129" s="48" t="s">
        <v>220</v>
      </c>
      <c r="F129" s="62">
        <v>173272.81874708994</v>
      </c>
      <c r="G129" s="8"/>
      <c r="H129" s="23"/>
    </row>
    <row r="130" spans="1:8" x14ac:dyDescent="0.3">
      <c r="A130" s="57"/>
      <c r="B130" s="58"/>
      <c r="C130" s="61" t="s">
        <v>103</v>
      </c>
      <c r="D130" s="35" t="s">
        <v>6</v>
      </c>
      <c r="E130" s="48" t="s">
        <v>221</v>
      </c>
      <c r="F130" s="62">
        <v>3275.760242965418</v>
      </c>
      <c r="G130" s="8"/>
      <c r="H130" s="23"/>
    </row>
    <row r="131" spans="1:8" x14ac:dyDescent="0.3">
      <c r="A131" s="57"/>
      <c r="B131" s="58"/>
      <c r="C131" s="61" t="s">
        <v>103</v>
      </c>
      <c r="D131" s="35" t="s">
        <v>98</v>
      </c>
      <c r="E131" s="48" t="s">
        <v>222</v>
      </c>
      <c r="F131" s="62">
        <v>5771.8799634164125</v>
      </c>
      <c r="G131" s="8"/>
      <c r="H131" s="23"/>
    </row>
    <row r="132" spans="1:8" x14ac:dyDescent="0.3">
      <c r="A132" s="57"/>
      <c r="B132" s="58"/>
      <c r="C132" s="61" t="s">
        <v>103</v>
      </c>
      <c r="D132" s="35" t="s">
        <v>98</v>
      </c>
      <c r="E132" s="48" t="s">
        <v>223</v>
      </c>
      <c r="F132" s="62">
        <v>63590.382307966349</v>
      </c>
      <c r="G132" s="8"/>
      <c r="H132" s="23"/>
    </row>
    <row r="133" spans="1:8" x14ac:dyDescent="0.3">
      <c r="A133" s="57"/>
      <c r="B133" s="58"/>
      <c r="C133" s="61" t="s">
        <v>103</v>
      </c>
      <c r="D133" s="35" t="s">
        <v>6</v>
      </c>
      <c r="E133" s="48" t="s">
        <v>224</v>
      </c>
      <c r="F133" s="62">
        <v>33139.075009978049</v>
      </c>
      <c r="G133" s="8"/>
      <c r="H133" s="23"/>
    </row>
    <row r="134" spans="1:8" x14ac:dyDescent="0.3">
      <c r="A134" s="57"/>
      <c r="B134" s="58"/>
      <c r="C134" s="61" t="s">
        <v>103</v>
      </c>
      <c r="D134" s="35" t="s">
        <v>6</v>
      </c>
      <c r="E134" s="48" t="s">
        <v>225</v>
      </c>
      <c r="F134" s="62">
        <v>238409.52809062781</v>
      </c>
      <c r="G134" s="8"/>
      <c r="H134" s="23"/>
    </row>
    <row r="135" spans="1:8" x14ac:dyDescent="0.3">
      <c r="A135" s="57"/>
      <c r="B135" s="58"/>
      <c r="C135" s="61" t="s">
        <v>103</v>
      </c>
      <c r="D135" s="35" t="s">
        <v>6</v>
      </c>
      <c r="E135" s="36" t="s">
        <v>226</v>
      </c>
      <c r="F135" s="62">
        <v>178286.12170422944</v>
      </c>
      <c r="G135" s="8"/>
      <c r="H135" s="23"/>
    </row>
    <row r="136" spans="1:8" x14ac:dyDescent="0.3">
      <c r="A136" s="57"/>
      <c r="B136" s="58"/>
      <c r="C136" s="61" t="s">
        <v>103</v>
      </c>
      <c r="D136" s="35" t="s">
        <v>6</v>
      </c>
      <c r="E136" s="48" t="s">
        <v>227</v>
      </c>
      <c r="F136" s="62">
        <v>685229.44335840712</v>
      </c>
      <c r="G136" s="8"/>
      <c r="H136" s="23"/>
    </row>
    <row r="137" spans="1:8" x14ac:dyDescent="0.3">
      <c r="A137" s="57"/>
      <c r="B137" s="58"/>
      <c r="C137" s="61" t="s">
        <v>117</v>
      </c>
      <c r="D137" s="35" t="s">
        <v>6</v>
      </c>
      <c r="E137" s="48" t="s">
        <v>228</v>
      </c>
      <c r="F137" s="62">
        <v>211109.05248360068</v>
      </c>
      <c r="G137" s="8"/>
      <c r="H137" s="23"/>
    </row>
    <row r="138" spans="1:8" x14ac:dyDescent="0.3">
      <c r="A138" s="57"/>
      <c r="B138" s="58"/>
      <c r="C138" s="61" t="s">
        <v>103</v>
      </c>
      <c r="D138" s="35" t="s">
        <v>6</v>
      </c>
      <c r="E138" s="48" t="s">
        <v>229</v>
      </c>
      <c r="F138" s="62">
        <v>121818.33960837842</v>
      </c>
      <c r="G138" s="8"/>
      <c r="H138" s="23"/>
    </row>
    <row r="139" spans="1:8" x14ac:dyDescent="0.3">
      <c r="A139" s="57"/>
      <c r="B139" s="58"/>
      <c r="C139" s="61" t="s">
        <v>103</v>
      </c>
      <c r="D139" s="35" t="s">
        <v>6</v>
      </c>
      <c r="E139" s="48" t="s">
        <v>230</v>
      </c>
      <c r="F139" s="62">
        <v>705911.92547685897</v>
      </c>
      <c r="G139" s="8"/>
      <c r="H139" s="23"/>
    </row>
    <row r="140" spans="1:8" x14ac:dyDescent="0.3">
      <c r="A140" s="57"/>
      <c r="B140" s="58"/>
      <c r="C140" s="61" t="s">
        <v>103</v>
      </c>
      <c r="D140" s="35" t="s">
        <v>6</v>
      </c>
      <c r="E140" s="48" t="s">
        <v>231</v>
      </c>
      <c r="F140" s="62">
        <v>452619.41306960885</v>
      </c>
      <c r="G140" s="8"/>
      <c r="H140" s="23"/>
    </row>
    <row r="141" spans="1:8" x14ac:dyDescent="0.3">
      <c r="A141" s="57"/>
      <c r="B141" s="58"/>
      <c r="C141" s="61" t="s">
        <v>103</v>
      </c>
      <c r="D141" s="35" t="s">
        <v>83</v>
      </c>
      <c r="E141" s="48" t="s">
        <v>232</v>
      </c>
      <c r="F141" s="62">
        <v>12216.266195542332</v>
      </c>
      <c r="G141" s="8"/>
      <c r="H141" s="23"/>
    </row>
    <row r="142" spans="1:8" x14ac:dyDescent="0.3">
      <c r="A142" s="57"/>
      <c r="B142" s="58"/>
      <c r="C142" s="61" t="s">
        <v>103</v>
      </c>
      <c r="D142" s="35" t="s">
        <v>6</v>
      </c>
      <c r="E142" s="48" t="s">
        <v>233</v>
      </c>
      <c r="F142" s="62">
        <v>179876.68661150688</v>
      </c>
      <c r="G142" s="8"/>
      <c r="H142" s="23"/>
    </row>
    <row r="143" spans="1:8" x14ac:dyDescent="0.3">
      <c r="A143" s="57"/>
      <c r="B143" s="58"/>
      <c r="C143" s="61" t="s">
        <v>103</v>
      </c>
      <c r="D143" s="35" t="s">
        <v>6</v>
      </c>
      <c r="E143" s="48" t="s">
        <v>234</v>
      </c>
      <c r="F143" s="62">
        <v>6019.8846532782773</v>
      </c>
      <c r="G143" s="8"/>
      <c r="H143" s="23"/>
    </row>
    <row r="144" spans="1:8" x14ac:dyDescent="0.3">
      <c r="A144" s="57"/>
      <c r="B144" s="58"/>
      <c r="C144" s="61" t="s">
        <v>103</v>
      </c>
      <c r="D144" s="35" t="s">
        <v>6</v>
      </c>
      <c r="E144" s="48" t="s">
        <v>235</v>
      </c>
      <c r="F144" s="62">
        <v>10246.447465849826</v>
      </c>
      <c r="G144" s="8"/>
      <c r="H144" s="23"/>
    </row>
    <row r="145" spans="1:8" x14ac:dyDescent="0.3">
      <c r="A145" s="57"/>
      <c r="B145" s="58"/>
      <c r="C145" s="61" t="s">
        <v>103</v>
      </c>
      <c r="D145" s="35" t="s">
        <v>98</v>
      </c>
      <c r="E145" s="48" t="s">
        <v>236</v>
      </c>
      <c r="F145" s="62">
        <v>15948.94163137842</v>
      </c>
      <c r="G145" s="8"/>
      <c r="H145" s="23"/>
    </row>
    <row r="146" spans="1:8" x14ac:dyDescent="0.3">
      <c r="A146" s="57"/>
      <c r="B146" s="58"/>
      <c r="C146" s="61" t="s">
        <v>103</v>
      </c>
      <c r="D146" s="35" t="s">
        <v>6</v>
      </c>
      <c r="E146" s="48" t="s">
        <v>237</v>
      </c>
      <c r="F146" s="62">
        <v>53872.052494321397</v>
      </c>
      <c r="G146" s="8"/>
      <c r="H146" s="23"/>
    </row>
    <row r="147" spans="1:8" x14ac:dyDescent="0.3">
      <c r="A147" s="57"/>
      <c r="B147" s="58"/>
      <c r="C147" s="61" t="s">
        <v>103</v>
      </c>
      <c r="D147" s="35" t="s">
        <v>6</v>
      </c>
      <c r="E147" s="48" t="s">
        <v>238</v>
      </c>
      <c r="F147" s="62">
        <v>6117.9523162742917</v>
      </c>
      <c r="G147" s="8"/>
      <c r="H147" s="23"/>
    </row>
    <row r="148" spans="1:8" x14ac:dyDescent="0.3">
      <c r="A148" s="57"/>
      <c r="B148" s="58"/>
      <c r="C148" s="61" t="s">
        <v>103</v>
      </c>
      <c r="D148" s="35" t="s">
        <v>6</v>
      </c>
      <c r="E148" s="48" t="s">
        <v>239</v>
      </c>
      <c r="F148" s="62">
        <v>10012.599038019056</v>
      </c>
      <c r="G148" s="8"/>
      <c r="H148" s="23"/>
    </row>
    <row r="149" spans="1:8" x14ac:dyDescent="0.3">
      <c r="A149" s="57"/>
      <c r="B149" s="58"/>
      <c r="C149" s="61" t="s">
        <v>103</v>
      </c>
      <c r="D149" s="35" t="s">
        <v>6</v>
      </c>
      <c r="E149" s="48" t="s">
        <v>240</v>
      </c>
      <c r="F149" s="62">
        <v>3443.3242649152617</v>
      </c>
      <c r="G149" s="8"/>
      <c r="H149" s="23"/>
    </row>
    <row r="150" spans="1:8" x14ac:dyDescent="0.3">
      <c r="A150" s="57"/>
      <c r="B150" s="58"/>
      <c r="C150" s="61" t="s">
        <v>117</v>
      </c>
      <c r="D150" s="35" t="s">
        <v>83</v>
      </c>
      <c r="E150" s="48" t="s">
        <v>241</v>
      </c>
      <c r="F150" s="62">
        <v>493981.32143083902</v>
      </c>
      <c r="G150" s="8"/>
      <c r="H150" s="23"/>
    </row>
    <row r="151" spans="1:8" x14ac:dyDescent="0.3">
      <c r="A151" s="57"/>
      <c r="B151" s="58"/>
      <c r="C151" s="61" t="s">
        <v>117</v>
      </c>
      <c r="D151" s="35" t="s">
        <v>98</v>
      </c>
      <c r="E151" s="48" t="s">
        <v>242</v>
      </c>
      <c r="F151" s="62">
        <v>354400.51742202556</v>
      </c>
      <c r="G151" s="8"/>
      <c r="H151" s="23"/>
    </row>
    <row r="152" spans="1:8" x14ac:dyDescent="0.3">
      <c r="A152" s="57"/>
      <c r="B152" s="58"/>
      <c r="C152" s="61" t="s">
        <v>103</v>
      </c>
      <c r="D152" s="35" t="s">
        <v>6</v>
      </c>
      <c r="E152" s="36" t="s">
        <v>243</v>
      </c>
      <c r="F152" s="62">
        <v>141990.54601965341</v>
      </c>
      <c r="G152" s="8"/>
      <c r="H152" s="23"/>
    </row>
    <row r="153" spans="1:8" x14ac:dyDescent="0.3">
      <c r="A153" s="57"/>
      <c r="B153" s="58"/>
      <c r="C153" s="61" t="s">
        <v>103</v>
      </c>
      <c r="D153" s="35" t="s">
        <v>6</v>
      </c>
      <c r="E153" s="48" t="s">
        <v>244</v>
      </c>
      <c r="F153" s="62">
        <v>128678.31372375193</v>
      </c>
      <c r="G153" s="8"/>
      <c r="H153" s="23"/>
    </row>
    <row r="154" spans="1:8" x14ac:dyDescent="0.3">
      <c r="A154" s="57"/>
      <c r="B154" s="58"/>
      <c r="C154" s="61" t="s">
        <v>117</v>
      </c>
      <c r="D154" s="35" t="s">
        <v>6</v>
      </c>
      <c r="E154" s="48" t="s">
        <v>190</v>
      </c>
      <c r="F154" s="62">
        <v>446420.10955307423</v>
      </c>
      <c r="G154" s="8"/>
      <c r="H154" s="23"/>
    </row>
    <row r="155" spans="1:8" x14ac:dyDescent="0.3">
      <c r="A155" s="57"/>
      <c r="B155" s="58"/>
      <c r="C155" s="61" t="s">
        <v>103</v>
      </c>
      <c r="D155" s="35" t="s">
        <v>6</v>
      </c>
      <c r="E155" s="48" t="s">
        <v>245</v>
      </c>
      <c r="F155" s="62">
        <v>3270743.4073706241</v>
      </c>
      <c r="G155" s="8"/>
      <c r="H155" s="23"/>
    </row>
    <row r="156" spans="1:8" x14ac:dyDescent="0.3">
      <c r="A156" s="57"/>
      <c r="B156" s="58"/>
      <c r="C156" s="61" t="s">
        <v>103</v>
      </c>
      <c r="D156" s="35" t="s">
        <v>6</v>
      </c>
      <c r="E156" s="48" t="s">
        <v>246</v>
      </c>
      <c r="F156" s="62">
        <v>126338.37312303271</v>
      </c>
      <c r="G156" s="8"/>
      <c r="H156" s="23"/>
    </row>
    <row r="157" spans="1:8" x14ac:dyDescent="0.3">
      <c r="A157" s="57"/>
      <c r="B157" s="58"/>
      <c r="C157" s="61" t="s">
        <v>103</v>
      </c>
      <c r="D157" s="35" t="s">
        <v>6</v>
      </c>
      <c r="E157" s="48" t="s">
        <v>247</v>
      </c>
      <c r="F157" s="62">
        <v>24539.078182822355</v>
      </c>
      <c r="G157" s="8"/>
      <c r="H157" s="23"/>
    </row>
    <row r="158" spans="1:8" x14ac:dyDescent="0.3">
      <c r="A158" s="57"/>
      <c r="B158" s="58"/>
      <c r="C158" s="61" t="s">
        <v>103</v>
      </c>
      <c r="D158" s="35" t="s">
        <v>6</v>
      </c>
      <c r="E158" s="48" t="s">
        <v>248</v>
      </c>
      <c r="F158" s="62">
        <v>19891.931631410687</v>
      </c>
      <c r="G158" s="8"/>
      <c r="H158" s="23"/>
    </row>
    <row r="159" spans="1:8" x14ac:dyDescent="0.3">
      <c r="A159" s="57"/>
      <c r="B159" s="58"/>
      <c r="C159" s="61" t="s">
        <v>103</v>
      </c>
      <c r="D159" s="35" t="s">
        <v>6</v>
      </c>
      <c r="E159" s="48" t="s">
        <v>249</v>
      </c>
      <c r="F159" s="62">
        <v>174264.42215626774</v>
      </c>
      <c r="G159" s="8"/>
      <c r="H159" s="23"/>
    </row>
    <row r="160" spans="1:8" x14ac:dyDescent="0.3">
      <c r="A160" s="57"/>
      <c r="B160" s="58"/>
      <c r="C160" s="61" t="s">
        <v>103</v>
      </c>
      <c r="D160" s="35" t="s">
        <v>6</v>
      </c>
      <c r="E160" s="48" t="s">
        <v>250</v>
      </c>
      <c r="F160" s="62">
        <v>363656.07016543113</v>
      </c>
      <c r="G160" s="8"/>
      <c r="H160" s="23"/>
    </row>
    <row r="161" spans="1:8" x14ac:dyDescent="0.3">
      <c r="A161" s="57"/>
      <c r="B161" s="58"/>
      <c r="C161" s="61" t="s">
        <v>103</v>
      </c>
      <c r="D161" s="35" t="s">
        <v>6</v>
      </c>
      <c r="E161" s="48" t="s">
        <v>251</v>
      </c>
      <c r="F161" s="62">
        <v>18714.353676662384</v>
      </c>
      <c r="G161" s="8"/>
      <c r="H161" s="23"/>
    </row>
    <row r="162" spans="1:8" x14ac:dyDescent="0.3">
      <c r="A162" s="57"/>
      <c r="B162" s="58"/>
      <c r="C162" s="61" t="s">
        <v>103</v>
      </c>
      <c r="D162" s="35" t="s">
        <v>6</v>
      </c>
      <c r="E162" s="48" t="s">
        <v>252</v>
      </c>
      <c r="F162" s="62">
        <v>39569.499222410472</v>
      </c>
      <c r="G162" s="8"/>
      <c r="H162" s="23"/>
    </row>
    <row r="163" spans="1:8" x14ac:dyDescent="0.3">
      <c r="A163" s="57"/>
      <c r="B163" s="58"/>
      <c r="C163" s="61" t="s">
        <v>103</v>
      </c>
      <c r="D163" s="35" t="s">
        <v>6</v>
      </c>
      <c r="E163" s="36" t="s">
        <v>253</v>
      </c>
      <c r="F163" s="62">
        <v>214680.18390890598</v>
      </c>
      <c r="G163" s="8"/>
      <c r="H163" s="23"/>
    </row>
    <row r="164" spans="1:8" x14ac:dyDescent="0.3">
      <c r="A164" s="57"/>
      <c r="B164" s="58"/>
      <c r="C164" s="61" t="s">
        <v>103</v>
      </c>
      <c r="D164" s="35" t="s">
        <v>6</v>
      </c>
      <c r="E164" s="48" t="s">
        <v>254</v>
      </c>
      <c r="F164" s="62">
        <v>12989.713298024533</v>
      </c>
      <c r="G164" s="8"/>
      <c r="H164" s="23"/>
    </row>
    <row r="165" spans="1:8" x14ac:dyDescent="0.3">
      <c r="A165" s="57"/>
      <c r="B165" s="58"/>
      <c r="C165" s="61" t="s">
        <v>103</v>
      </c>
      <c r="D165" s="35" t="s">
        <v>6</v>
      </c>
      <c r="E165" s="48" t="s">
        <v>255</v>
      </c>
      <c r="F165" s="62">
        <v>3195.7277187963537</v>
      </c>
      <c r="G165" s="8"/>
      <c r="H165" s="23"/>
    </row>
    <row r="166" spans="1:8" x14ac:dyDescent="0.3">
      <c r="A166" s="57"/>
      <c r="B166" s="58"/>
      <c r="C166" s="61" t="s">
        <v>103</v>
      </c>
      <c r="D166" s="35" t="s">
        <v>6</v>
      </c>
      <c r="E166" s="48" t="s">
        <v>256</v>
      </c>
      <c r="F166" s="62">
        <v>169407.97816454538</v>
      </c>
      <c r="G166" s="8"/>
      <c r="H166" s="23"/>
    </row>
    <row r="167" spans="1:8" x14ac:dyDescent="0.3">
      <c r="A167" s="57"/>
      <c r="B167" s="58"/>
      <c r="C167" s="61" t="s">
        <v>103</v>
      </c>
      <c r="D167" s="35" t="s">
        <v>6</v>
      </c>
      <c r="E167" s="48" t="s">
        <v>257</v>
      </c>
      <c r="F167" s="62">
        <v>10259.456554854492</v>
      </c>
      <c r="G167" s="8"/>
      <c r="H167" s="23"/>
    </row>
    <row r="168" spans="1:8" x14ac:dyDescent="0.3">
      <c r="A168" s="57"/>
      <c r="B168" s="58"/>
      <c r="C168" s="61" t="s">
        <v>103</v>
      </c>
      <c r="D168" s="35" t="s">
        <v>6</v>
      </c>
      <c r="E168" s="48" t="s">
        <v>258</v>
      </c>
      <c r="F168" s="62">
        <v>13107.392843339938</v>
      </c>
      <c r="G168" s="8"/>
      <c r="H168" s="23"/>
    </row>
    <row r="169" spans="1:8" x14ac:dyDescent="0.3">
      <c r="A169" s="57"/>
      <c r="B169" s="58"/>
      <c r="C169" s="61" t="s">
        <v>103</v>
      </c>
      <c r="D169" s="35" t="s">
        <v>6</v>
      </c>
      <c r="E169" s="36" t="s">
        <v>259</v>
      </c>
      <c r="F169" s="62">
        <v>30875.602203942901</v>
      </c>
      <c r="G169" s="8"/>
      <c r="H169" s="23"/>
    </row>
    <row r="170" spans="1:8" x14ac:dyDescent="0.3">
      <c r="A170" s="57"/>
      <c r="B170" s="58"/>
      <c r="C170" s="61" t="s">
        <v>103</v>
      </c>
      <c r="D170" s="35" t="s">
        <v>98</v>
      </c>
      <c r="E170" s="48" t="s">
        <v>260</v>
      </c>
      <c r="F170" s="62">
        <v>55334.748381084086</v>
      </c>
      <c r="G170" s="8"/>
      <c r="H170" s="23"/>
    </row>
    <row r="171" spans="1:8" x14ac:dyDescent="0.3">
      <c r="A171" s="57"/>
      <c r="B171" s="58"/>
      <c r="C171" s="61" t="s">
        <v>103</v>
      </c>
      <c r="D171" s="35" t="s">
        <v>6</v>
      </c>
      <c r="E171" s="48" t="s">
        <v>261</v>
      </c>
      <c r="F171" s="62">
        <v>6665.4267323920903</v>
      </c>
      <c r="G171" s="8"/>
      <c r="H171" s="23"/>
    </row>
    <row r="172" spans="1:8" x14ac:dyDescent="0.3">
      <c r="A172" s="57"/>
      <c r="B172" s="58"/>
      <c r="C172" s="61" t="s">
        <v>103</v>
      </c>
      <c r="D172" s="35" t="s">
        <v>6</v>
      </c>
      <c r="E172" s="48" t="s">
        <v>262</v>
      </c>
      <c r="F172" s="62">
        <v>14129.828988947371</v>
      </c>
      <c r="G172" s="8"/>
      <c r="H172" s="23"/>
    </row>
    <row r="173" spans="1:8" x14ac:dyDescent="0.3">
      <c r="A173" s="57"/>
      <c r="B173" s="58"/>
      <c r="C173" s="61" t="s">
        <v>103</v>
      </c>
      <c r="D173" s="35" t="s">
        <v>6</v>
      </c>
      <c r="E173" s="48" t="s">
        <v>263</v>
      </c>
      <c r="F173" s="62">
        <v>165192.67468046912</v>
      </c>
      <c r="G173" s="8"/>
      <c r="H173" s="23"/>
    </row>
    <row r="174" spans="1:8" x14ac:dyDescent="0.3">
      <c r="A174" s="57"/>
      <c r="B174" s="58"/>
      <c r="C174" s="61" t="s">
        <v>103</v>
      </c>
      <c r="D174" s="35" t="s">
        <v>6</v>
      </c>
      <c r="E174" s="48" t="s">
        <v>264</v>
      </c>
      <c r="F174" s="62">
        <v>79318.569616734356</v>
      </c>
      <c r="G174" s="8"/>
      <c r="H174" s="23"/>
    </row>
    <row r="175" spans="1:8" x14ac:dyDescent="0.3">
      <c r="A175" s="57"/>
      <c r="B175" s="58"/>
      <c r="C175" s="61" t="s">
        <v>103</v>
      </c>
      <c r="D175" s="35" t="s">
        <v>6</v>
      </c>
      <c r="E175" s="48" t="s">
        <v>265</v>
      </c>
      <c r="F175" s="62">
        <v>30216.170721530863</v>
      </c>
      <c r="G175" s="8"/>
      <c r="H175" s="23"/>
    </row>
    <row r="176" spans="1:8" x14ac:dyDescent="0.3">
      <c r="A176" s="57"/>
      <c r="B176" s="58"/>
      <c r="C176" s="61" t="s">
        <v>103</v>
      </c>
      <c r="D176" s="35" t="s">
        <v>6</v>
      </c>
      <c r="E176" s="48" t="s">
        <v>266</v>
      </c>
      <c r="F176" s="62">
        <v>80015.243020323673</v>
      </c>
      <c r="G176" s="8"/>
      <c r="H176" s="23"/>
    </row>
    <row r="177" spans="1:8" x14ac:dyDescent="0.3">
      <c r="A177" s="57"/>
      <c r="B177" s="58"/>
      <c r="C177" s="61" t="s">
        <v>103</v>
      </c>
      <c r="D177" s="35" t="s">
        <v>83</v>
      </c>
      <c r="E177" s="48" t="s">
        <v>266</v>
      </c>
      <c r="F177" s="62">
        <v>22285.140782236511</v>
      </c>
      <c r="G177" s="8"/>
      <c r="H177" s="23"/>
    </row>
    <row r="178" spans="1:8" x14ac:dyDescent="0.3">
      <c r="A178" s="57"/>
      <c r="B178" s="58"/>
      <c r="C178" s="61" t="s">
        <v>103</v>
      </c>
      <c r="D178" s="35" t="s">
        <v>6</v>
      </c>
      <c r="E178" s="48" t="s">
        <v>267</v>
      </c>
      <c r="F178" s="62">
        <v>26938.619321638158</v>
      </c>
      <c r="G178" s="8"/>
      <c r="H178" s="23"/>
    </row>
    <row r="179" spans="1:8" x14ac:dyDescent="0.3">
      <c r="A179" s="57"/>
      <c r="B179" s="58"/>
      <c r="C179" s="61" t="s">
        <v>103</v>
      </c>
      <c r="D179" s="35" t="s">
        <v>6</v>
      </c>
      <c r="E179" s="48" t="s">
        <v>268</v>
      </c>
      <c r="F179" s="62">
        <v>7668.5503039299365</v>
      </c>
      <c r="G179" s="8"/>
      <c r="H179" s="23"/>
    </row>
    <row r="180" spans="1:8" x14ac:dyDescent="0.3">
      <c r="A180" s="57"/>
      <c r="B180" s="58"/>
      <c r="C180" s="61" t="s">
        <v>103</v>
      </c>
      <c r="D180" s="35" t="s">
        <v>6</v>
      </c>
      <c r="E180" s="48" t="s">
        <v>269</v>
      </c>
      <c r="F180" s="62">
        <v>1352276.8129534225</v>
      </c>
      <c r="G180" s="8"/>
      <c r="H180" s="23"/>
    </row>
    <row r="181" spans="1:8" x14ac:dyDescent="0.3">
      <c r="A181" s="57"/>
      <c r="B181" s="58"/>
      <c r="C181" s="61" t="s">
        <v>103</v>
      </c>
      <c r="D181" s="35" t="s">
        <v>6</v>
      </c>
      <c r="E181" s="48" t="s">
        <v>270</v>
      </c>
      <c r="F181" s="62">
        <v>21373.685344774392</v>
      </c>
      <c r="G181" s="8"/>
      <c r="H181" s="23"/>
    </row>
    <row r="182" spans="1:8" x14ac:dyDescent="0.3">
      <c r="A182" s="57"/>
      <c r="B182" s="58"/>
      <c r="C182" s="61" t="s">
        <v>103</v>
      </c>
      <c r="D182" s="35" t="s">
        <v>98</v>
      </c>
      <c r="E182" s="48" t="s">
        <v>271</v>
      </c>
      <c r="F182" s="62">
        <v>51866.572700517914</v>
      </c>
      <c r="G182" s="8"/>
      <c r="H182" s="23"/>
    </row>
    <row r="183" spans="1:8" x14ac:dyDescent="0.3">
      <c r="A183" s="57"/>
      <c r="B183" s="58"/>
      <c r="C183" s="61" t="s">
        <v>103</v>
      </c>
      <c r="D183" s="35" t="s">
        <v>6</v>
      </c>
      <c r="E183" s="36" t="s">
        <v>272</v>
      </c>
      <c r="F183" s="62">
        <v>1393940.0183750577</v>
      </c>
      <c r="G183" s="8"/>
      <c r="H183" s="23"/>
    </row>
    <row r="184" spans="1:8" x14ac:dyDescent="0.3">
      <c r="A184" s="57"/>
      <c r="B184" s="58"/>
      <c r="C184" s="61" t="s">
        <v>103</v>
      </c>
      <c r="D184" s="35" t="s">
        <v>98</v>
      </c>
      <c r="E184" s="48" t="s">
        <v>273</v>
      </c>
      <c r="F184" s="62">
        <v>62908.087013160395</v>
      </c>
      <c r="G184" s="8"/>
      <c r="H184" s="23"/>
    </row>
    <row r="185" spans="1:8" x14ac:dyDescent="0.3">
      <c r="A185" s="57"/>
      <c r="B185" s="58"/>
      <c r="C185" s="61" t="s">
        <v>103</v>
      </c>
      <c r="D185" s="35" t="s">
        <v>6</v>
      </c>
      <c r="E185" s="48" t="s">
        <v>275</v>
      </c>
      <c r="F185" s="62">
        <v>25608.670917561998</v>
      </c>
      <c r="G185" s="8"/>
      <c r="H185" s="23"/>
    </row>
    <row r="186" spans="1:8" x14ac:dyDescent="0.3">
      <c r="A186" s="57"/>
      <c r="B186" s="58"/>
      <c r="C186" s="61" t="s">
        <v>103</v>
      </c>
      <c r="D186" s="35" t="s">
        <v>6</v>
      </c>
      <c r="E186" s="48" t="s">
        <v>276</v>
      </c>
      <c r="F186" s="62">
        <v>9116.8738102941788</v>
      </c>
      <c r="G186" s="8"/>
      <c r="H186" s="23"/>
    </row>
    <row r="187" spans="1:8" x14ac:dyDescent="0.3">
      <c r="A187" s="57"/>
      <c r="B187" s="58"/>
      <c r="C187" s="61" t="s">
        <v>103</v>
      </c>
      <c r="D187" s="35" t="s">
        <v>6</v>
      </c>
      <c r="E187" s="48" t="s">
        <v>277</v>
      </c>
      <c r="F187" s="62">
        <v>113810.12047996387</v>
      </c>
      <c r="G187" s="8"/>
      <c r="H187" s="23"/>
    </row>
    <row r="188" spans="1:8" x14ac:dyDescent="0.3">
      <c r="A188" s="57"/>
      <c r="B188" s="58"/>
      <c r="C188" s="61" t="s">
        <v>103</v>
      </c>
      <c r="D188" s="35" t="s">
        <v>6</v>
      </c>
      <c r="E188" s="48" t="s">
        <v>278</v>
      </c>
      <c r="F188" s="62">
        <v>81752.290859910761</v>
      </c>
      <c r="G188" s="8"/>
      <c r="H188" s="23"/>
    </row>
    <row r="189" spans="1:8" x14ac:dyDescent="0.3">
      <c r="A189" s="57"/>
      <c r="B189" s="58"/>
      <c r="C189" s="61" t="s">
        <v>103</v>
      </c>
      <c r="D189" s="35" t="s">
        <v>98</v>
      </c>
      <c r="E189" s="48" t="s">
        <v>279</v>
      </c>
      <c r="F189" s="62">
        <v>8484.2759672266548</v>
      </c>
      <c r="G189" s="8"/>
      <c r="H189" s="23"/>
    </row>
    <row r="190" spans="1:8" x14ac:dyDescent="0.3">
      <c r="A190" s="57"/>
      <c r="B190" s="58"/>
      <c r="C190" s="61" t="s">
        <v>103</v>
      </c>
      <c r="D190" s="35" t="s">
        <v>6</v>
      </c>
      <c r="E190" s="48" t="s">
        <v>280</v>
      </c>
      <c r="F190" s="62">
        <v>12861.1222027002</v>
      </c>
      <c r="G190" s="8"/>
      <c r="H190" s="23"/>
    </row>
    <row r="191" spans="1:8" x14ac:dyDescent="0.3">
      <c r="A191" s="57"/>
      <c r="B191" s="58"/>
      <c r="C191" s="61" t="s">
        <v>103</v>
      </c>
      <c r="D191" s="35" t="s">
        <v>83</v>
      </c>
      <c r="E191" s="48" t="s">
        <v>281</v>
      </c>
      <c r="F191" s="62">
        <v>304966.07845748542</v>
      </c>
      <c r="G191" s="8"/>
      <c r="H191" s="23"/>
    </row>
    <row r="192" spans="1:8" x14ac:dyDescent="0.3">
      <c r="A192" s="57"/>
      <c r="B192" s="58"/>
      <c r="C192" s="61" t="s">
        <v>103</v>
      </c>
      <c r="D192" s="35" t="s">
        <v>6</v>
      </c>
      <c r="E192" s="36" t="s">
        <v>282</v>
      </c>
      <c r="F192" s="62">
        <v>123274.43379029681</v>
      </c>
      <c r="G192" s="8"/>
      <c r="H192" s="23"/>
    </row>
    <row r="193" spans="1:8" x14ac:dyDescent="0.3">
      <c r="A193" s="57"/>
      <c r="B193" s="58"/>
      <c r="C193" s="61" t="s">
        <v>117</v>
      </c>
      <c r="D193" s="35" t="s">
        <v>6</v>
      </c>
      <c r="E193" s="48" t="s">
        <v>283</v>
      </c>
      <c r="F193" s="62">
        <v>29664.039770232521</v>
      </c>
      <c r="G193" s="8"/>
      <c r="H193" s="23"/>
    </row>
    <row r="194" spans="1:8" x14ac:dyDescent="0.3">
      <c r="A194" s="57"/>
      <c r="B194" s="58"/>
      <c r="C194" s="61" t="s">
        <v>103</v>
      </c>
      <c r="D194" s="35" t="s">
        <v>6</v>
      </c>
      <c r="E194" s="36" t="s">
        <v>284</v>
      </c>
      <c r="F194" s="62">
        <v>523951.11358420207</v>
      </c>
      <c r="G194" s="8"/>
      <c r="H194" s="23"/>
    </row>
    <row r="195" spans="1:8" x14ac:dyDescent="0.3">
      <c r="A195" s="57"/>
      <c r="B195" s="58"/>
      <c r="C195" s="61" t="s">
        <v>103</v>
      </c>
      <c r="D195" s="35" t="s">
        <v>6</v>
      </c>
      <c r="E195" s="48" t="s">
        <v>285</v>
      </c>
      <c r="F195" s="62">
        <v>77971.957234295449</v>
      </c>
      <c r="G195" s="8"/>
      <c r="H195" s="23"/>
    </row>
    <row r="196" spans="1:8" x14ac:dyDescent="0.3">
      <c r="A196" s="57"/>
      <c r="B196" s="58"/>
      <c r="C196" s="61" t="s">
        <v>103</v>
      </c>
      <c r="D196" s="35" t="s">
        <v>6</v>
      </c>
      <c r="E196" s="48" t="s">
        <v>286</v>
      </c>
      <c r="F196" s="62">
        <v>32186.433659348033</v>
      </c>
      <c r="G196" s="8"/>
      <c r="H196" s="23"/>
    </row>
    <row r="197" spans="1:8" x14ac:dyDescent="0.3">
      <c r="A197" s="57"/>
      <c r="B197" s="58"/>
      <c r="C197" s="61" t="s">
        <v>103</v>
      </c>
      <c r="D197" s="35" t="s">
        <v>6</v>
      </c>
      <c r="E197" s="48" t="s">
        <v>287</v>
      </c>
      <c r="F197" s="62">
        <v>14455.632222182056</v>
      </c>
      <c r="G197" s="8"/>
      <c r="H197" s="23"/>
    </row>
    <row r="198" spans="1:8" x14ac:dyDescent="0.3">
      <c r="A198" s="57"/>
      <c r="B198" s="58"/>
      <c r="C198" s="61" t="s">
        <v>103</v>
      </c>
      <c r="D198" s="35" t="s">
        <v>6</v>
      </c>
      <c r="E198" s="36" t="s">
        <v>288</v>
      </c>
      <c r="F198" s="62">
        <v>48960.768182534259</v>
      </c>
      <c r="G198" s="8"/>
      <c r="H198" s="23"/>
    </row>
    <row r="199" spans="1:8" x14ac:dyDescent="0.3">
      <c r="A199" s="57"/>
      <c r="B199" s="58"/>
      <c r="C199" s="61" t="s">
        <v>103</v>
      </c>
      <c r="D199" s="35" t="s">
        <v>6</v>
      </c>
      <c r="E199" s="48" t="s">
        <v>289</v>
      </c>
      <c r="F199" s="62">
        <v>15734.305035678415</v>
      </c>
      <c r="G199" s="8"/>
      <c r="H199" s="23"/>
    </row>
    <row r="200" spans="1:8" x14ac:dyDescent="0.3">
      <c r="A200" s="57"/>
      <c r="B200" s="58"/>
      <c r="C200" s="61" t="s">
        <v>103</v>
      </c>
      <c r="D200" s="35" t="s">
        <v>6</v>
      </c>
      <c r="E200" s="48" t="s">
        <v>290</v>
      </c>
      <c r="F200" s="62">
        <v>780691.64816126716</v>
      </c>
      <c r="G200" s="8"/>
      <c r="H200" s="23"/>
    </row>
    <row r="201" spans="1:8" x14ac:dyDescent="0.3">
      <c r="A201" s="57"/>
      <c r="B201" s="58"/>
      <c r="C201" s="61" t="s">
        <v>103</v>
      </c>
      <c r="D201" s="35" t="s">
        <v>6</v>
      </c>
      <c r="E201" s="48" t="s">
        <v>291</v>
      </c>
      <c r="F201" s="62">
        <v>668946.90517597215</v>
      </c>
      <c r="G201" s="8"/>
      <c r="H201" s="23"/>
    </row>
    <row r="202" spans="1:8" x14ac:dyDescent="0.3">
      <c r="A202" s="57"/>
      <c r="B202" s="58"/>
      <c r="C202" s="61" t="s">
        <v>103</v>
      </c>
      <c r="D202" s="35" t="s">
        <v>6</v>
      </c>
      <c r="E202" s="48" t="s">
        <v>292</v>
      </c>
      <c r="F202" s="62">
        <v>483770.52878706896</v>
      </c>
      <c r="G202" s="8"/>
      <c r="H202" s="23"/>
    </row>
    <row r="203" spans="1:8" x14ac:dyDescent="0.3">
      <c r="A203" s="57"/>
      <c r="B203" s="58"/>
      <c r="C203" s="61" t="s">
        <v>103</v>
      </c>
      <c r="D203" s="35" t="s">
        <v>6</v>
      </c>
      <c r="E203" s="48" t="s">
        <v>293</v>
      </c>
      <c r="F203" s="62">
        <v>302633.20799778955</v>
      </c>
      <c r="G203" s="8"/>
      <c r="H203" s="23"/>
    </row>
    <row r="204" spans="1:8" x14ac:dyDescent="0.3">
      <c r="A204" s="57"/>
      <c r="B204" s="58"/>
      <c r="C204" s="61" t="s">
        <v>103</v>
      </c>
      <c r="D204" s="35" t="s">
        <v>83</v>
      </c>
      <c r="E204" s="48" t="s">
        <v>294</v>
      </c>
      <c r="F204" s="62">
        <v>11807.679688763765</v>
      </c>
      <c r="G204" s="8"/>
      <c r="H204" s="23"/>
    </row>
    <row r="205" spans="1:8" x14ac:dyDescent="0.3">
      <c r="A205" s="57"/>
      <c r="B205" s="58"/>
      <c r="C205" s="61" t="s">
        <v>103</v>
      </c>
      <c r="D205" s="35" t="s">
        <v>6</v>
      </c>
      <c r="E205" s="48" t="s">
        <v>295</v>
      </c>
      <c r="F205" s="62">
        <v>85734.026410283535</v>
      </c>
      <c r="G205" s="8"/>
      <c r="H205" s="23"/>
    </row>
    <row r="206" spans="1:8" x14ac:dyDescent="0.3">
      <c r="A206" s="57"/>
      <c r="B206" s="58"/>
      <c r="C206" s="61" t="s">
        <v>103</v>
      </c>
      <c r="D206" s="35" t="s">
        <v>83</v>
      </c>
      <c r="E206" s="36" t="s">
        <v>296</v>
      </c>
      <c r="F206" s="62">
        <v>27777.901707403536</v>
      </c>
      <c r="G206" s="8"/>
      <c r="H206" s="23"/>
    </row>
    <row r="207" spans="1:8" x14ac:dyDescent="0.3">
      <c r="A207" s="57"/>
      <c r="B207" s="58"/>
      <c r="C207" s="61" t="s">
        <v>103</v>
      </c>
      <c r="D207" s="35" t="s">
        <v>6</v>
      </c>
      <c r="E207" s="48" t="s">
        <v>297</v>
      </c>
      <c r="F207" s="62">
        <v>726429.29196266225</v>
      </c>
      <c r="G207" s="8"/>
      <c r="H207" s="23"/>
    </row>
    <row r="208" spans="1:8" x14ac:dyDescent="0.3">
      <c r="A208" s="57"/>
      <c r="B208" s="58"/>
      <c r="C208" s="61" t="s">
        <v>103</v>
      </c>
      <c r="D208" s="35" t="s">
        <v>6</v>
      </c>
      <c r="E208" s="48" t="s">
        <v>298</v>
      </c>
      <c r="F208" s="62">
        <v>37805.816705479447</v>
      </c>
      <c r="G208" s="8"/>
      <c r="H208" s="23"/>
    </row>
    <row r="209" spans="1:8" x14ac:dyDescent="0.3">
      <c r="A209" s="57"/>
      <c r="B209" s="58"/>
      <c r="C209" s="61" t="s">
        <v>103</v>
      </c>
      <c r="D209" s="35" t="s">
        <v>6</v>
      </c>
      <c r="E209" s="48" t="s">
        <v>299</v>
      </c>
      <c r="F209" s="62">
        <v>27163.740683077318</v>
      </c>
      <c r="G209" s="8"/>
      <c r="H209" s="23"/>
    </row>
    <row r="210" spans="1:8" x14ac:dyDescent="0.3">
      <c r="A210" s="57"/>
      <c r="B210" s="58"/>
      <c r="C210" s="61" t="s">
        <v>103</v>
      </c>
      <c r="D210" s="35" t="s">
        <v>6</v>
      </c>
      <c r="E210" s="48" t="s">
        <v>300</v>
      </c>
      <c r="F210" s="62">
        <v>18631.593264991086</v>
      </c>
      <c r="G210" s="8"/>
      <c r="H210" s="23"/>
    </row>
    <row r="211" spans="1:8" x14ac:dyDescent="0.3">
      <c r="A211" s="57"/>
      <c r="B211" s="58"/>
      <c r="C211" s="61" t="s">
        <v>103</v>
      </c>
      <c r="D211" s="35" t="s">
        <v>83</v>
      </c>
      <c r="E211" s="48" t="s">
        <v>301</v>
      </c>
      <c r="F211" s="62">
        <v>42396.453304348441</v>
      </c>
      <c r="G211" s="8"/>
      <c r="H211" s="23"/>
    </row>
    <row r="212" spans="1:8" x14ac:dyDescent="0.3">
      <c r="A212" s="57"/>
      <c r="B212" s="58"/>
      <c r="C212" s="61" t="s">
        <v>103</v>
      </c>
      <c r="D212" s="35" t="s">
        <v>6</v>
      </c>
      <c r="E212" s="48" t="s">
        <v>302</v>
      </c>
      <c r="F212" s="62">
        <v>3312633.1211778945</v>
      </c>
      <c r="G212" s="8"/>
      <c r="H212" s="23"/>
    </row>
    <row r="213" spans="1:8" x14ac:dyDescent="0.3">
      <c r="A213" s="57"/>
      <c r="B213" s="58"/>
      <c r="C213" s="61" t="s">
        <v>103</v>
      </c>
      <c r="D213" s="35" t="s">
        <v>6</v>
      </c>
      <c r="E213" s="48" t="s">
        <v>303</v>
      </c>
      <c r="F213" s="62">
        <v>91462.964972924645</v>
      </c>
      <c r="G213" s="8"/>
      <c r="H213" s="23"/>
    </row>
    <row r="214" spans="1:8" x14ac:dyDescent="0.3">
      <c r="A214" s="57"/>
      <c r="B214" s="58"/>
      <c r="C214" s="61" t="s">
        <v>103</v>
      </c>
      <c r="D214" s="35" t="s">
        <v>6</v>
      </c>
      <c r="E214" s="48" t="s">
        <v>304</v>
      </c>
      <c r="F214" s="62">
        <v>123473.48203076808</v>
      </c>
      <c r="G214" s="8"/>
      <c r="H214" s="23"/>
    </row>
    <row r="215" spans="1:8" x14ac:dyDescent="0.3">
      <c r="A215" s="57"/>
      <c r="B215" s="58"/>
      <c r="C215" s="61" t="s">
        <v>103</v>
      </c>
      <c r="D215" s="35" t="s">
        <v>6</v>
      </c>
      <c r="E215" s="48" t="s">
        <v>305</v>
      </c>
      <c r="F215" s="62">
        <v>76441.4090673186</v>
      </c>
      <c r="G215" s="8"/>
      <c r="H215" s="23"/>
    </row>
    <row r="216" spans="1:8" x14ac:dyDescent="0.3">
      <c r="A216" s="57"/>
      <c r="B216" s="58"/>
      <c r="C216" s="61" t="s">
        <v>103</v>
      </c>
      <c r="D216" s="35" t="s">
        <v>98</v>
      </c>
      <c r="E216" s="48" t="s">
        <v>306</v>
      </c>
      <c r="F216" s="62">
        <v>12709.215047616908</v>
      </c>
      <c r="G216" s="8"/>
      <c r="H216" s="23"/>
    </row>
    <row r="217" spans="1:8" x14ac:dyDescent="0.3">
      <c r="A217" s="57"/>
      <c r="B217" s="58"/>
      <c r="C217" s="61" t="s">
        <v>103</v>
      </c>
      <c r="D217" s="35" t="s">
        <v>6</v>
      </c>
      <c r="E217" s="48" t="s">
        <v>307</v>
      </c>
      <c r="F217" s="62">
        <v>13090.840761005675</v>
      </c>
      <c r="G217" s="8"/>
      <c r="H217" s="23"/>
    </row>
    <row r="218" spans="1:8" x14ac:dyDescent="0.3">
      <c r="A218" s="57"/>
      <c r="B218" s="58"/>
      <c r="C218" s="61" t="s">
        <v>103</v>
      </c>
      <c r="D218" s="35" t="s">
        <v>6</v>
      </c>
      <c r="E218" s="65" t="s">
        <v>396</v>
      </c>
      <c r="F218" s="66">
        <v>25151.850931783396</v>
      </c>
      <c r="G218" s="8"/>
      <c r="H218" s="23"/>
    </row>
    <row r="219" spans="1:8" x14ac:dyDescent="0.3">
      <c r="A219" s="57"/>
      <c r="B219" s="58"/>
      <c r="C219" s="63" t="s">
        <v>103</v>
      </c>
      <c r="D219" s="64" t="s">
        <v>6</v>
      </c>
      <c r="E219" s="65" t="s">
        <v>308</v>
      </c>
      <c r="F219" s="66">
        <v>149361.0698210522</v>
      </c>
      <c r="G219" s="8"/>
      <c r="H219" s="23"/>
    </row>
    <row r="220" spans="1:8" x14ac:dyDescent="0.3">
      <c r="B220" s="56"/>
      <c r="C220" s="26"/>
      <c r="D220" s="27"/>
      <c r="E220" s="28"/>
      <c r="F220" s="68"/>
      <c r="G220" s="8"/>
    </row>
    <row r="221" spans="1:8" x14ac:dyDescent="0.3">
      <c r="B221" s="56"/>
      <c r="C221" s="30" t="s">
        <v>309</v>
      </c>
      <c r="D221" s="31">
        <f>COUNTA(D6:D219)</f>
        <v>214</v>
      </c>
      <c r="E221" s="32"/>
      <c r="F221" s="69">
        <f>SUM(F6:F219)</f>
        <v>269071777.65541357</v>
      </c>
      <c r="G221" s="8"/>
    </row>
    <row r="222" spans="1:8" ht="15" thickBot="1" x14ac:dyDescent="0.35">
      <c r="B222" s="59"/>
      <c r="C222" s="15"/>
      <c r="D222" s="15"/>
      <c r="E222" s="15"/>
      <c r="F222" s="16"/>
      <c r="G222" s="17"/>
    </row>
    <row r="223" spans="1:8" ht="15" thickTop="1" x14ac:dyDescent="0.3"/>
    <row r="224" spans="1:8" x14ac:dyDescent="0.3">
      <c r="A224" s="60"/>
      <c r="C224"/>
      <c r="D224"/>
      <c r="E224"/>
      <c r="H224" s="2"/>
    </row>
    <row r="225" spans="1:8" x14ac:dyDescent="0.3">
      <c r="A225" s="60"/>
      <c r="C225"/>
      <c r="D225"/>
      <c r="E225"/>
      <c r="H225" s="2"/>
    </row>
    <row r="226" spans="1:8" x14ac:dyDescent="0.3">
      <c r="C226"/>
      <c r="D226"/>
      <c r="E226"/>
    </row>
    <row r="227" spans="1:8" x14ac:dyDescent="0.3">
      <c r="C227"/>
      <c r="D227"/>
      <c r="E227"/>
    </row>
  </sheetData>
  <pageMargins left="0.511811024" right="0.511811024" top="0.78740157499999996" bottom="0.78740157499999996" header="0.31496062000000002" footer="0.31496062000000002"/>
  <pageSetup paperSize="9" scale="8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D87F9-FA70-44DE-BD89-2C9B46E1EC7A}">
  <dimension ref="B1:G90"/>
  <sheetViews>
    <sheetView showGridLines="0" tabSelected="1" zoomScaleNormal="100" workbookViewId="0"/>
  </sheetViews>
  <sheetFormatPr defaultRowHeight="14.4" x14ac:dyDescent="0.3"/>
  <cols>
    <col min="2" max="2" width="1.88671875" style="54" customWidth="1"/>
    <col min="3" max="3" width="29.33203125" style="1" customWidth="1"/>
    <col min="4" max="4" width="11" style="1" customWidth="1"/>
    <col min="5" max="5" width="57.88671875" style="1" customWidth="1"/>
    <col min="6" max="6" width="23.5546875" style="2" customWidth="1"/>
    <col min="7" max="7" width="1.88671875" style="1" customWidth="1"/>
  </cols>
  <sheetData>
    <row r="1" spans="2:7" ht="15" thickBot="1" x14ac:dyDescent="0.35"/>
    <row r="2" spans="2:7" ht="15" thickTop="1" x14ac:dyDescent="0.3">
      <c r="B2" s="55"/>
      <c r="C2" s="4"/>
      <c r="D2" s="4"/>
      <c r="E2" s="4"/>
      <c r="F2" s="5"/>
      <c r="G2" s="6"/>
    </row>
    <row r="3" spans="2:7" ht="20.399999999999999" thickBot="1" x14ac:dyDescent="0.35">
      <c r="B3" s="56"/>
      <c r="C3" s="50" t="s">
        <v>310</v>
      </c>
      <c r="D3" s="51"/>
      <c r="E3" s="51"/>
      <c r="F3" s="53"/>
      <c r="G3" s="8"/>
    </row>
    <row r="4" spans="2:7" ht="15" thickTop="1" x14ac:dyDescent="0.3">
      <c r="B4" s="56"/>
      <c r="G4" s="8"/>
    </row>
    <row r="5" spans="2:7" x14ac:dyDescent="0.3">
      <c r="B5" s="56"/>
      <c r="C5" s="41" t="s">
        <v>1</v>
      </c>
      <c r="D5" s="20" t="s">
        <v>2</v>
      </c>
      <c r="E5" s="39" t="s">
        <v>3</v>
      </c>
      <c r="F5" s="40" t="s">
        <v>4</v>
      </c>
      <c r="G5" s="8"/>
    </row>
    <row r="6" spans="2:7" x14ac:dyDescent="0.3">
      <c r="B6" s="56"/>
      <c r="C6" s="72" t="s">
        <v>312</v>
      </c>
      <c r="D6" s="73" t="s">
        <v>6</v>
      </c>
      <c r="E6" s="72" t="s">
        <v>313</v>
      </c>
      <c r="F6" s="74">
        <v>2090.661628640064</v>
      </c>
      <c r="G6" s="8"/>
    </row>
    <row r="7" spans="2:7" x14ac:dyDescent="0.3">
      <c r="B7" s="58"/>
      <c r="C7" s="72" t="s">
        <v>312</v>
      </c>
      <c r="D7" s="73" t="s">
        <v>6</v>
      </c>
      <c r="E7" s="72" t="s">
        <v>314</v>
      </c>
      <c r="F7" s="74">
        <v>11891.70229380317</v>
      </c>
      <c r="G7" s="25"/>
    </row>
    <row r="8" spans="2:7" x14ac:dyDescent="0.3">
      <c r="B8" s="58"/>
      <c r="C8" s="72" t="s">
        <v>312</v>
      </c>
      <c r="D8" s="73" t="s">
        <v>6</v>
      </c>
      <c r="E8" s="72" t="s">
        <v>315</v>
      </c>
      <c r="F8" s="74">
        <v>16871.867378011542</v>
      </c>
      <c r="G8" s="25"/>
    </row>
    <row r="9" spans="2:7" x14ac:dyDescent="0.3">
      <c r="B9" s="58"/>
      <c r="C9" s="72" t="s">
        <v>312</v>
      </c>
      <c r="D9" s="73" t="s">
        <v>6</v>
      </c>
      <c r="E9" s="72" t="s">
        <v>316</v>
      </c>
      <c r="F9" s="74">
        <v>43268.05628042607</v>
      </c>
      <c r="G9" s="25"/>
    </row>
    <row r="10" spans="2:7" x14ac:dyDescent="0.3">
      <c r="B10" s="58"/>
      <c r="C10" s="72" t="s">
        <v>312</v>
      </c>
      <c r="D10" s="73" t="s">
        <v>6</v>
      </c>
      <c r="E10" s="72" t="s">
        <v>317</v>
      </c>
      <c r="F10" s="74">
        <v>71588.289749488322</v>
      </c>
      <c r="G10" s="25"/>
    </row>
    <row r="11" spans="2:7" x14ac:dyDescent="0.3">
      <c r="B11" s="58"/>
      <c r="C11" s="72" t="s">
        <v>312</v>
      </c>
      <c r="D11" s="73" t="s">
        <v>6</v>
      </c>
      <c r="E11" s="72" t="s">
        <v>318</v>
      </c>
      <c r="F11" s="74">
        <v>4106.2463838500371</v>
      </c>
      <c r="G11" s="25"/>
    </row>
    <row r="12" spans="2:7" x14ac:dyDescent="0.3">
      <c r="B12" s="58"/>
      <c r="C12" s="72" t="s">
        <v>312</v>
      </c>
      <c r="D12" s="73" t="s">
        <v>6</v>
      </c>
      <c r="E12" s="72" t="s">
        <v>319</v>
      </c>
      <c r="F12" s="74">
        <v>13715.451523056257</v>
      </c>
      <c r="G12" s="25"/>
    </row>
    <row r="13" spans="2:7" x14ac:dyDescent="0.3">
      <c r="B13" s="58"/>
      <c r="C13" s="72" t="s">
        <v>312</v>
      </c>
      <c r="D13" s="73" t="s">
        <v>6</v>
      </c>
      <c r="E13" s="72" t="s">
        <v>320</v>
      </c>
      <c r="F13" s="74">
        <v>77912.89625689236</v>
      </c>
      <c r="G13" s="25"/>
    </row>
    <row r="14" spans="2:7" x14ac:dyDescent="0.3">
      <c r="B14" s="58"/>
      <c r="C14" s="72" t="s">
        <v>312</v>
      </c>
      <c r="D14" s="73" t="s">
        <v>6</v>
      </c>
      <c r="E14" s="72" t="s">
        <v>321</v>
      </c>
      <c r="F14" s="74">
        <v>1859.3630197643834</v>
      </c>
      <c r="G14" s="25"/>
    </row>
    <row r="15" spans="2:7" x14ac:dyDescent="0.3">
      <c r="B15" s="58"/>
      <c r="C15" s="72" t="s">
        <v>312</v>
      </c>
      <c r="D15" s="73" t="s">
        <v>6</v>
      </c>
      <c r="E15" s="72" t="s">
        <v>322</v>
      </c>
      <c r="F15" s="74">
        <v>77236.143378154142</v>
      </c>
      <c r="G15" s="25"/>
    </row>
    <row r="16" spans="2:7" x14ac:dyDescent="0.3">
      <c r="B16" s="58"/>
      <c r="C16" s="72" t="s">
        <v>312</v>
      </c>
      <c r="D16" s="73" t="s">
        <v>6</v>
      </c>
      <c r="E16" s="72" t="s">
        <v>323</v>
      </c>
      <c r="F16" s="74">
        <v>4648.3575383588577</v>
      </c>
      <c r="G16" s="25"/>
    </row>
    <row r="17" spans="2:7" x14ac:dyDescent="0.3">
      <c r="B17" s="58"/>
      <c r="C17" s="72" t="s">
        <v>312</v>
      </c>
      <c r="D17" s="73" t="s">
        <v>6</v>
      </c>
      <c r="E17" s="72" t="s">
        <v>324</v>
      </c>
      <c r="F17" s="74">
        <v>50371.592047178696</v>
      </c>
      <c r="G17" s="25"/>
    </row>
    <row r="18" spans="2:7" x14ac:dyDescent="0.3">
      <c r="B18" s="58"/>
      <c r="C18" s="72" t="s">
        <v>312</v>
      </c>
      <c r="D18" s="73" t="s">
        <v>6</v>
      </c>
      <c r="E18" s="72" t="s">
        <v>325</v>
      </c>
      <c r="F18" s="74">
        <v>16504.162908097871</v>
      </c>
      <c r="G18" s="25"/>
    </row>
    <row r="19" spans="2:7" x14ac:dyDescent="0.3">
      <c r="B19" s="58"/>
      <c r="C19" s="72" t="s">
        <v>312</v>
      </c>
      <c r="D19" s="73" t="s">
        <v>6</v>
      </c>
      <c r="E19" s="72" t="s">
        <v>326</v>
      </c>
      <c r="F19" s="74">
        <v>10324.235521489238</v>
      </c>
      <c r="G19" s="25"/>
    </row>
    <row r="20" spans="2:7" x14ac:dyDescent="0.3">
      <c r="B20" s="58"/>
      <c r="C20" s="72" t="s">
        <v>312</v>
      </c>
      <c r="D20" s="73" t="s">
        <v>6</v>
      </c>
      <c r="E20" s="72" t="s">
        <v>327</v>
      </c>
      <c r="F20" s="74">
        <v>61887.264174389114</v>
      </c>
      <c r="G20" s="25"/>
    </row>
    <row r="21" spans="2:7" x14ac:dyDescent="0.3">
      <c r="B21" s="58"/>
      <c r="C21" s="72" t="s">
        <v>312</v>
      </c>
      <c r="D21" s="73" t="s">
        <v>6</v>
      </c>
      <c r="E21" s="75" t="s">
        <v>328</v>
      </c>
      <c r="F21" s="74">
        <v>4701235.12</v>
      </c>
      <c r="G21" s="25"/>
    </row>
    <row r="22" spans="2:7" x14ac:dyDescent="0.3">
      <c r="B22" s="58"/>
      <c r="C22" s="72" t="s">
        <v>312</v>
      </c>
      <c r="D22" s="73" t="s">
        <v>6</v>
      </c>
      <c r="E22" s="72" t="s">
        <v>329</v>
      </c>
      <c r="F22" s="74">
        <v>8065.0018001482749</v>
      </c>
      <c r="G22" s="25"/>
    </row>
    <row r="23" spans="2:7" x14ac:dyDescent="0.3">
      <c r="B23" s="58"/>
      <c r="C23" s="72" t="s">
        <v>312</v>
      </c>
      <c r="D23" s="73" t="s">
        <v>6</v>
      </c>
      <c r="E23" s="72" t="s">
        <v>330</v>
      </c>
      <c r="F23" s="74">
        <v>2905.150844972999</v>
      </c>
      <c r="G23" s="25"/>
    </row>
    <row r="24" spans="2:7" x14ac:dyDescent="0.3">
      <c r="B24" s="58"/>
      <c r="C24" s="72" t="s">
        <v>312</v>
      </c>
      <c r="D24" s="73" t="s">
        <v>6</v>
      </c>
      <c r="E24" s="72" t="s">
        <v>331</v>
      </c>
      <c r="F24" s="74">
        <v>3834.1478716097627</v>
      </c>
      <c r="G24" s="25"/>
    </row>
    <row r="25" spans="2:7" x14ac:dyDescent="0.3">
      <c r="B25" s="58"/>
      <c r="C25" s="72" t="s">
        <v>312</v>
      </c>
      <c r="D25" s="73" t="s">
        <v>6</v>
      </c>
      <c r="E25" s="72" t="s">
        <v>332</v>
      </c>
      <c r="F25" s="74">
        <v>204509.02814736022</v>
      </c>
      <c r="G25" s="25"/>
    </row>
    <row r="26" spans="2:7" x14ac:dyDescent="0.3">
      <c r="B26" s="58"/>
      <c r="C26" s="72" t="s">
        <v>312</v>
      </c>
      <c r="D26" s="73" t="s">
        <v>6</v>
      </c>
      <c r="E26" s="72" t="s">
        <v>333</v>
      </c>
      <c r="F26" s="74">
        <v>40818.587515775725</v>
      </c>
      <c r="G26" s="25"/>
    </row>
    <row r="27" spans="2:7" x14ac:dyDescent="0.3">
      <c r="B27" s="58"/>
      <c r="C27" s="72" t="s">
        <v>312</v>
      </c>
      <c r="D27" s="73" t="s">
        <v>6</v>
      </c>
      <c r="E27" s="72" t="s">
        <v>334</v>
      </c>
      <c r="F27" s="74">
        <v>12157.338108006305</v>
      </c>
      <c r="G27" s="25"/>
    </row>
    <row r="28" spans="2:7" x14ac:dyDescent="0.3">
      <c r="B28" s="58"/>
      <c r="C28" s="72" t="s">
        <v>312</v>
      </c>
      <c r="D28" s="73" t="s">
        <v>6</v>
      </c>
      <c r="E28" s="72" t="s">
        <v>335</v>
      </c>
      <c r="F28" s="74">
        <v>22745.987716178148</v>
      </c>
      <c r="G28" s="25"/>
    </row>
    <row r="29" spans="2:7" x14ac:dyDescent="0.3">
      <c r="B29" s="58"/>
      <c r="C29" s="72" t="s">
        <v>312</v>
      </c>
      <c r="D29" s="73" t="s">
        <v>6</v>
      </c>
      <c r="E29" s="72" t="s">
        <v>336</v>
      </c>
      <c r="F29" s="74">
        <v>23703.618138317164</v>
      </c>
      <c r="G29" s="25"/>
    </row>
    <row r="30" spans="2:7" x14ac:dyDescent="0.3">
      <c r="B30" s="58"/>
      <c r="C30" s="72" t="s">
        <v>312</v>
      </c>
      <c r="D30" s="73" t="s">
        <v>6</v>
      </c>
      <c r="E30" s="72" t="s">
        <v>337</v>
      </c>
      <c r="F30" s="74">
        <v>3062.06417676399</v>
      </c>
      <c r="G30" s="25"/>
    </row>
    <row r="31" spans="2:7" x14ac:dyDescent="0.3">
      <c r="B31" s="58"/>
      <c r="C31" s="72" t="s">
        <v>312</v>
      </c>
      <c r="D31" s="73" t="s">
        <v>6</v>
      </c>
      <c r="E31" s="72" t="s">
        <v>338</v>
      </c>
      <c r="F31" s="74">
        <v>3024.7472538964576</v>
      </c>
      <c r="G31" s="25"/>
    </row>
    <row r="32" spans="2:7" x14ac:dyDescent="0.3">
      <c r="B32" s="58"/>
      <c r="C32" s="72" t="s">
        <v>312</v>
      </c>
      <c r="D32" s="73" t="s">
        <v>6</v>
      </c>
      <c r="E32" s="72" t="s">
        <v>339</v>
      </c>
      <c r="F32" s="74">
        <v>4628.0227358739539</v>
      </c>
      <c r="G32" s="25"/>
    </row>
    <row r="33" spans="2:7" x14ac:dyDescent="0.3">
      <c r="B33" s="58"/>
      <c r="C33" s="72" t="s">
        <v>312</v>
      </c>
      <c r="D33" s="73" t="s">
        <v>6</v>
      </c>
      <c r="E33" s="72" t="s">
        <v>340</v>
      </c>
      <c r="F33" s="74">
        <v>8669.9686033928847</v>
      </c>
      <c r="G33" s="25"/>
    </row>
    <row r="34" spans="2:7" x14ac:dyDescent="0.3">
      <c r="B34" s="58"/>
      <c r="C34" s="72" t="s">
        <v>312</v>
      </c>
      <c r="D34" s="73" t="s">
        <v>6</v>
      </c>
      <c r="E34" s="72" t="s">
        <v>341</v>
      </c>
      <c r="F34" s="74">
        <v>14403.552071772156</v>
      </c>
      <c r="G34" s="25"/>
    </row>
    <row r="35" spans="2:7" x14ac:dyDescent="0.3">
      <c r="B35" s="58"/>
      <c r="C35" s="72" t="s">
        <v>312</v>
      </c>
      <c r="D35" s="73" t="s">
        <v>6</v>
      </c>
      <c r="E35" s="72" t="s">
        <v>342</v>
      </c>
      <c r="F35" s="74">
        <v>6134.3384549829316</v>
      </c>
      <c r="G35" s="25"/>
    </row>
    <row r="36" spans="2:7" x14ac:dyDescent="0.3">
      <c r="B36" s="58"/>
      <c r="C36" s="72" t="s">
        <v>312</v>
      </c>
      <c r="D36" s="73" t="s">
        <v>6</v>
      </c>
      <c r="E36" s="72" t="s">
        <v>343</v>
      </c>
      <c r="F36" s="74">
        <v>9710.0650857920336</v>
      </c>
      <c r="G36" s="25"/>
    </row>
    <row r="37" spans="2:7" x14ac:dyDescent="0.3">
      <c r="B37" s="58"/>
      <c r="C37" s="72" t="s">
        <v>312</v>
      </c>
      <c r="D37" s="73" t="s">
        <v>6</v>
      </c>
      <c r="E37" s="72" t="s">
        <v>344</v>
      </c>
      <c r="F37" s="74">
        <v>26386.329524616765</v>
      </c>
      <c r="G37" s="25"/>
    </row>
    <row r="38" spans="2:7" x14ac:dyDescent="0.3">
      <c r="B38" s="58"/>
      <c r="C38" s="72" t="s">
        <v>312</v>
      </c>
      <c r="D38" s="73" t="s">
        <v>6</v>
      </c>
      <c r="E38" s="72" t="s">
        <v>345</v>
      </c>
      <c r="F38" s="74">
        <v>59330.497007128957</v>
      </c>
      <c r="G38" s="25"/>
    </row>
    <row r="39" spans="2:7" x14ac:dyDescent="0.3">
      <c r="B39" s="58"/>
      <c r="C39" s="72" t="s">
        <v>312</v>
      </c>
      <c r="D39" s="73" t="s">
        <v>6</v>
      </c>
      <c r="E39" s="72" t="s">
        <v>346</v>
      </c>
      <c r="F39" s="74">
        <v>163561.82826014436</v>
      </c>
      <c r="G39" s="25"/>
    </row>
    <row r="40" spans="2:7" x14ac:dyDescent="0.3">
      <c r="B40" s="58"/>
      <c r="C40" s="72" t="s">
        <v>312</v>
      </c>
      <c r="D40" s="73" t="s">
        <v>6</v>
      </c>
      <c r="E40" s="72" t="s">
        <v>347</v>
      </c>
      <c r="F40" s="74">
        <v>92269.454388981918</v>
      </c>
      <c r="G40" s="25"/>
    </row>
    <row r="41" spans="2:7" x14ac:dyDescent="0.3">
      <c r="B41" s="58"/>
      <c r="C41" s="72" t="s">
        <v>312</v>
      </c>
      <c r="D41" s="73" t="s">
        <v>6</v>
      </c>
      <c r="E41" s="72" t="s">
        <v>348</v>
      </c>
      <c r="F41" s="74">
        <v>61640.954419635964</v>
      </c>
      <c r="G41" s="25"/>
    </row>
    <row r="42" spans="2:7" x14ac:dyDescent="0.3">
      <c r="B42" s="58"/>
      <c r="C42" s="72" t="s">
        <v>312</v>
      </c>
      <c r="D42" s="73" t="s">
        <v>6</v>
      </c>
      <c r="E42" s="72" t="s">
        <v>349</v>
      </c>
      <c r="F42" s="74">
        <v>13848.908055089698</v>
      </c>
      <c r="G42" s="25"/>
    </row>
    <row r="43" spans="2:7" x14ac:dyDescent="0.3">
      <c r="B43" s="58"/>
      <c r="C43" s="72" t="s">
        <v>312</v>
      </c>
      <c r="D43" s="73" t="s">
        <v>6</v>
      </c>
      <c r="E43" s="72" t="s">
        <v>350</v>
      </c>
      <c r="F43" s="74">
        <v>14419.131585117713</v>
      </c>
      <c r="G43" s="25"/>
    </row>
    <row r="44" spans="2:7" x14ac:dyDescent="0.3">
      <c r="B44" s="58"/>
      <c r="C44" s="72" t="s">
        <v>312</v>
      </c>
      <c r="D44" s="73" t="s">
        <v>6</v>
      </c>
      <c r="E44" s="72" t="s">
        <v>351</v>
      </c>
      <c r="F44" s="74">
        <v>2008.3663486980295</v>
      </c>
      <c r="G44" s="25"/>
    </row>
    <row r="45" spans="2:7" x14ac:dyDescent="0.3">
      <c r="B45" s="58"/>
      <c r="C45" s="72" t="s">
        <v>312</v>
      </c>
      <c r="D45" s="73" t="s">
        <v>6</v>
      </c>
      <c r="E45" s="72" t="s">
        <v>352</v>
      </c>
      <c r="F45" s="74">
        <v>8412.277646627459</v>
      </c>
      <c r="G45" s="25"/>
    </row>
    <row r="46" spans="2:7" x14ac:dyDescent="0.3">
      <c r="B46" s="58"/>
      <c r="C46" s="72" t="s">
        <v>312</v>
      </c>
      <c r="D46" s="73" t="s">
        <v>6</v>
      </c>
      <c r="E46" s="75" t="s">
        <v>353</v>
      </c>
      <c r="F46" s="74">
        <v>362085.15623431385</v>
      </c>
      <c r="G46" s="25"/>
    </row>
    <row r="47" spans="2:7" x14ac:dyDescent="0.3">
      <c r="B47" s="58"/>
      <c r="C47" s="72" t="s">
        <v>312</v>
      </c>
      <c r="D47" s="73" t="s">
        <v>6</v>
      </c>
      <c r="E47" s="72" t="s">
        <v>354</v>
      </c>
      <c r="F47" s="74">
        <v>3525.5358829571123</v>
      </c>
      <c r="G47" s="25"/>
    </row>
    <row r="48" spans="2:7" x14ac:dyDescent="0.3">
      <c r="B48" s="58"/>
      <c r="C48" s="72" t="s">
        <v>312</v>
      </c>
      <c r="D48" s="73" t="s">
        <v>6</v>
      </c>
      <c r="E48" s="72" t="s">
        <v>355</v>
      </c>
      <c r="F48" s="74">
        <v>12098.009886677333</v>
      </c>
      <c r="G48" s="25"/>
    </row>
    <row r="49" spans="2:7" x14ac:dyDescent="0.3">
      <c r="B49" s="58"/>
      <c r="C49" s="72" t="s">
        <v>312</v>
      </c>
      <c r="D49" s="73" t="s">
        <v>6</v>
      </c>
      <c r="E49" s="72" t="s">
        <v>356</v>
      </c>
      <c r="F49" s="74">
        <v>28469.549979691139</v>
      </c>
      <c r="G49" s="25"/>
    </row>
    <row r="50" spans="2:7" x14ac:dyDescent="0.3">
      <c r="B50" s="58"/>
      <c r="C50" s="72" t="s">
        <v>312</v>
      </c>
      <c r="D50" s="73" t="s">
        <v>6</v>
      </c>
      <c r="E50" s="72" t="s">
        <v>357</v>
      </c>
      <c r="F50" s="74">
        <v>23594.965233710362</v>
      </c>
      <c r="G50" s="25"/>
    </row>
    <row r="51" spans="2:7" x14ac:dyDescent="0.3">
      <c r="B51" s="58"/>
      <c r="C51" s="72" t="s">
        <v>312</v>
      </c>
      <c r="D51" s="73" t="s">
        <v>6</v>
      </c>
      <c r="E51" s="72" t="s">
        <v>358</v>
      </c>
      <c r="F51" s="74">
        <v>4359.8838716497812</v>
      </c>
      <c r="G51" s="25"/>
    </row>
    <row r="52" spans="2:7" x14ac:dyDescent="0.3">
      <c r="B52" s="58"/>
      <c r="C52" s="72" t="s">
        <v>312</v>
      </c>
      <c r="D52" s="73" t="s">
        <v>6</v>
      </c>
      <c r="E52" s="72" t="s">
        <v>359</v>
      </c>
      <c r="F52" s="74">
        <v>6906.0859927099118</v>
      </c>
      <c r="G52" s="25"/>
    </row>
    <row r="53" spans="2:7" x14ac:dyDescent="0.3">
      <c r="B53" s="58"/>
      <c r="C53" s="72" t="s">
        <v>312</v>
      </c>
      <c r="D53" s="73" t="s">
        <v>6</v>
      </c>
      <c r="E53" s="72" t="s">
        <v>360</v>
      </c>
      <c r="F53" s="74">
        <v>42690.934806744059</v>
      </c>
      <c r="G53" s="25"/>
    </row>
    <row r="54" spans="2:7" x14ac:dyDescent="0.3">
      <c r="B54" s="58"/>
      <c r="C54" s="72" t="s">
        <v>312</v>
      </c>
      <c r="D54" s="73" t="s">
        <v>6</v>
      </c>
      <c r="E54" s="72" t="s">
        <v>361</v>
      </c>
      <c r="F54" s="74">
        <v>13235.905715792316</v>
      </c>
      <c r="G54" s="25"/>
    </row>
    <row r="55" spans="2:7" x14ac:dyDescent="0.3">
      <c r="B55" s="58"/>
      <c r="C55" s="72" t="s">
        <v>312</v>
      </c>
      <c r="D55" s="73" t="s">
        <v>6</v>
      </c>
      <c r="E55" s="72" t="s">
        <v>362</v>
      </c>
      <c r="F55" s="74">
        <v>12261.137820755233</v>
      </c>
      <c r="G55" s="25"/>
    </row>
    <row r="56" spans="2:7" x14ac:dyDescent="0.3">
      <c r="B56" s="58"/>
      <c r="C56" s="72" t="s">
        <v>312</v>
      </c>
      <c r="D56" s="73" t="s">
        <v>6</v>
      </c>
      <c r="E56" s="72" t="s">
        <v>363</v>
      </c>
      <c r="F56" s="74">
        <v>6960.7814055786148</v>
      </c>
      <c r="G56" s="25"/>
    </row>
    <row r="57" spans="2:7" x14ac:dyDescent="0.3">
      <c r="B57" s="58"/>
      <c r="C57" s="72" t="s">
        <v>312</v>
      </c>
      <c r="D57" s="73" t="s">
        <v>6</v>
      </c>
      <c r="E57" s="72" t="s">
        <v>364</v>
      </c>
      <c r="F57" s="74">
        <v>8907.0696581177654</v>
      </c>
      <c r="G57" s="25"/>
    </row>
    <row r="58" spans="2:7" x14ac:dyDescent="0.3">
      <c r="B58" s="58"/>
      <c r="C58" s="72" t="s">
        <v>312</v>
      </c>
      <c r="D58" s="73" t="s">
        <v>6</v>
      </c>
      <c r="E58" s="72" t="s">
        <v>365</v>
      </c>
      <c r="F58" s="74">
        <v>6464.3008830785584</v>
      </c>
      <c r="G58" s="25"/>
    </row>
    <row r="59" spans="2:7" x14ac:dyDescent="0.3">
      <c r="B59" s="58"/>
      <c r="C59" s="72" t="s">
        <v>312</v>
      </c>
      <c r="D59" s="73" t="s">
        <v>6</v>
      </c>
      <c r="E59" s="72" t="s">
        <v>366</v>
      </c>
      <c r="F59" s="74">
        <v>18093.079735018015</v>
      </c>
      <c r="G59" s="25"/>
    </row>
    <row r="60" spans="2:7" x14ac:dyDescent="0.3">
      <c r="B60" s="58"/>
      <c r="C60" s="72" t="s">
        <v>312</v>
      </c>
      <c r="D60" s="73" t="s">
        <v>6</v>
      </c>
      <c r="E60" s="72" t="s">
        <v>367</v>
      </c>
      <c r="F60" s="74">
        <v>354754.71395746397</v>
      </c>
      <c r="G60" s="25"/>
    </row>
    <row r="61" spans="2:7" x14ac:dyDescent="0.3">
      <c r="B61" s="58"/>
      <c r="C61" s="72" t="s">
        <v>312</v>
      </c>
      <c r="D61" s="73" t="s">
        <v>6</v>
      </c>
      <c r="E61" s="72" t="s">
        <v>368</v>
      </c>
      <c r="F61" s="74">
        <v>8801.7977359877405</v>
      </c>
      <c r="G61" s="25"/>
    </row>
    <row r="62" spans="2:7" x14ac:dyDescent="0.3">
      <c r="B62" s="58"/>
      <c r="C62" s="72" t="s">
        <v>312</v>
      </c>
      <c r="D62" s="73" t="s">
        <v>6</v>
      </c>
      <c r="E62" s="72" t="s">
        <v>369</v>
      </c>
      <c r="F62" s="74">
        <v>27779.686088960141</v>
      </c>
      <c r="G62" s="25"/>
    </row>
    <row r="63" spans="2:7" x14ac:dyDescent="0.3">
      <c r="B63" s="58"/>
      <c r="C63" s="72" t="s">
        <v>312</v>
      </c>
      <c r="D63" s="73" t="s">
        <v>6</v>
      </c>
      <c r="E63" s="72" t="s">
        <v>370</v>
      </c>
      <c r="F63" s="74">
        <v>47844.541074561552</v>
      </c>
      <c r="G63" s="25"/>
    </row>
    <row r="64" spans="2:7" x14ac:dyDescent="0.3">
      <c r="B64" s="58"/>
      <c r="C64" s="72" t="s">
        <v>312</v>
      </c>
      <c r="D64" s="73" t="s">
        <v>6</v>
      </c>
      <c r="E64" s="72" t="s">
        <v>371</v>
      </c>
      <c r="F64" s="74">
        <v>6990.4562074943387</v>
      </c>
      <c r="G64" s="25"/>
    </row>
    <row r="65" spans="2:7" x14ac:dyDescent="0.3">
      <c r="B65" s="58"/>
      <c r="C65" s="72" t="s">
        <v>312</v>
      </c>
      <c r="D65" s="73" t="s">
        <v>6</v>
      </c>
      <c r="E65" s="72" t="s">
        <v>372</v>
      </c>
      <c r="F65" s="74">
        <v>2158.4739065354843</v>
      </c>
      <c r="G65" s="25"/>
    </row>
    <row r="66" spans="2:7" x14ac:dyDescent="0.3">
      <c r="B66" s="58"/>
      <c r="C66" s="72" t="s">
        <v>312</v>
      </c>
      <c r="D66" s="73" t="s">
        <v>6</v>
      </c>
      <c r="E66" s="72" t="s">
        <v>373</v>
      </c>
      <c r="F66" s="74">
        <v>53607.133554284803</v>
      </c>
      <c r="G66" s="25"/>
    </row>
    <row r="67" spans="2:7" x14ac:dyDescent="0.3">
      <c r="B67" s="58"/>
      <c r="C67" s="72" t="s">
        <v>312</v>
      </c>
      <c r="D67" s="73" t="s">
        <v>6</v>
      </c>
      <c r="E67" s="72" t="s">
        <v>374</v>
      </c>
      <c r="F67" s="74">
        <v>2280.9918876070442</v>
      </c>
      <c r="G67" s="25"/>
    </row>
    <row r="68" spans="2:7" x14ac:dyDescent="0.3">
      <c r="B68" s="58"/>
      <c r="C68" s="72" t="s">
        <v>312</v>
      </c>
      <c r="D68" s="73" t="s">
        <v>6</v>
      </c>
      <c r="E68" s="72" t="s">
        <v>375</v>
      </c>
      <c r="F68" s="74">
        <v>2104.1337681997538</v>
      </c>
      <c r="G68" s="25"/>
    </row>
    <row r="69" spans="2:7" x14ac:dyDescent="0.3">
      <c r="B69" s="58"/>
      <c r="C69" s="72" t="s">
        <v>312</v>
      </c>
      <c r="D69" s="73" t="s">
        <v>6</v>
      </c>
      <c r="E69" s="72" t="s">
        <v>376</v>
      </c>
      <c r="F69" s="74">
        <v>133603.36769954028</v>
      </c>
      <c r="G69" s="25"/>
    </row>
    <row r="70" spans="2:7" x14ac:dyDescent="0.3">
      <c r="B70" s="58"/>
      <c r="C70" s="72" t="s">
        <v>312</v>
      </c>
      <c r="D70" s="73" t="s">
        <v>6</v>
      </c>
      <c r="E70" s="72" t="s">
        <v>377</v>
      </c>
      <c r="F70" s="74">
        <v>37315.963987927884</v>
      </c>
      <c r="G70" s="25"/>
    </row>
    <row r="71" spans="2:7" x14ac:dyDescent="0.3">
      <c r="B71" s="58"/>
      <c r="C71" s="72" t="s">
        <v>312</v>
      </c>
      <c r="D71" s="73" t="s">
        <v>6</v>
      </c>
      <c r="E71" s="72" t="s">
        <v>378</v>
      </c>
      <c r="F71" s="74">
        <v>9155.6645015013164</v>
      </c>
      <c r="G71" s="25"/>
    </row>
    <row r="72" spans="2:7" x14ac:dyDescent="0.3">
      <c r="B72" s="58"/>
      <c r="C72" s="72" t="s">
        <v>312</v>
      </c>
      <c r="D72" s="73" t="s">
        <v>6</v>
      </c>
      <c r="E72" s="72" t="s">
        <v>379</v>
      </c>
      <c r="F72" s="74">
        <v>12148.565353724149</v>
      </c>
      <c r="G72" s="25"/>
    </row>
    <row r="73" spans="2:7" x14ac:dyDescent="0.3">
      <c r="B73" s="58"/>
      <c r="C73" s="72" t="s">
        <v>312</v>
      </c>
      <c r="D73" s="73" t="s">
        <v>6</v>
      </c>
      <c r="E73" s="72" t="s">
        <v>380</v>
      </c>
      <c r="F73" s="74">
        <v>77315.012155426608</v>
      </c>
      <c r="G73" s="25"/>
    </row>
    <row r="74" spans="2:7" x14ac:dyDescent="0.3">
      <c r="B74" s="58"/>
      <c r="C74" s="72" t="s">
        <v>312</v>
      </c>
      <c r="D74" s="73" t="s">
        <v>6</v>
      </c>
      <c r="E74" s="72" t="s">
        <v>381</v>
      </c>
      <c r="F74" s="74">
        <v>26902.371584999091</v>
      </c>
      <c r="G74" s="25"/>
    </row>
    <row r="75" spans="2:7" x14ac:dyDescent="0.3">
      <c r="B75" s="58"/>
      <c r="C75" s="72" t="s">
        <v>312</v>
      </c>
      <c r="D75" s="73" t="s">
        <v>6</v>
      </c>
      <c r="E75" s="72" t="s">
        <v>382</v>
      </c>
      <c r="F75" s="74">
        <v>8221.6033266342129</v>
      </c>
      <c r="G75" s="25"/>
    </row>
    <row r="76" spans="2:7" x14ac:dyDescent="0.3">
      <c r="B76" s="58"/>
      <c r="C76" s="72" t="s">
        <v>312</v>
      </c>
      <c r="D76" s="73" t="s">
        <v>6</v>
      </c>
      <c r="E76" s="72" t="s">
        <v>383</v>
      </c>
      <c r="F76" s="74">
        <v>71378.381920937303</v>
      </c>
      <c r="G76" s="25"/>
    </row>
    <row r="77" spans="2:7" x14ac:dyDescent="0.3">
      <c r="B77" s="58"/>
      <c r="C77" s="72" t="s">
        <v>312</v>
      </c>
      <c r="D77" s="73" t="s">
        <v>6</v>
      </c>
      <c r="E77" s="72" t="s">
        <v>274</v>
      </c>
      <c r="F77" s="74">
        <v>5479.8281363025599</v>
      </c>
      <c r="G77" s="25"/>
    </row>
    <row r="78" spans="2:7" x14ac:dyDescent="0.3">
      <c r="B78" s="58"/>
      <c r="C78" s="72" t="s">
        <v>312</v>
      </c>
      <c r="D78" s="73" t="s">
        <v>6</v>
      </c>
      <c r="E78" s="72" t="s">
        <v>384</v>
      </c>
      <c r="F78" s="74">
        <v>96134.306920185714</v>
      </c>
      <c r="G78" s="25"/>
    </row>
    <row r="79" spans="2:7" x14ac:dyDescent="0.3">
      <c r="B79" s="58"/>
      <c r="C79" s="72" t="s">
        <v>312</v>
      </c>
      <c r="D79" s="73" t="s">
        <v>6</v>
      </c>
      <c r="E79" s="72" t="s">
        <v>385</v>
      </c>
      <c r="F79" s="74">
        <v>100551.0593397521</v>
      </c>
      <c r="G79" s="25"/>
    </row>
    <row r="80" spans="2:7" x14ac:dyDescent="0.3">
      <c r="B80" s="58"/>
      <c r="C80" s="72" t="s">
        <v>312</v>
      </c>
      <c r="D80" s="73" t="s">
        <v>6</v>
      </c>
      <c r="E80" s="72" t="s">
        <v>386</v>
      </c>
      <c r="F80" s="74">
        <v>108133.25235357431</v>
      </c>
      <c r="G80" s="25"/>
    </row>
    <row r="81" spans="2:7" x14ac:dyDescent="0.3">
      <c r="B81" s="58"/>
      <c r="C81" s="72" t="s">
        <v>312</v>
      </c>
      <c r="D81" s="73" t="s">
        <v>6</v>
      </c>
      <c r="E81" s="72" t="s">
        <v>387</v>
      </c>
      <c r="F81" s="74">
        <v>3170.7229496213113</v>
      </c>
      <c r="G81" s="25"/>
    </row>
    <row r="82" spans="2:7" x14ac:dyDescent="0.3">
      <c r="B82" s="58"/>
      <c r="C82" s="72" t="s">
        <v>312</v>
      </c>
      <c r="D82" s="73" t="s">
        <v>6</v>
      </c>
      <c r="E82" s="72" t="s">
        <v>388</v>
      </c>
      <c r="F82" s="74">
        <v>89651.271296646737</v>
      </c>
      <c r="G82" s="25"/>
    </row>
    <row r="83" spans="2:7" x14ac:dyDescent="0.3">
      <c r="B83" s="58"/>
      <c r="C83" s="75" t="s">
        <v>312</v>
      </c>
      <c r="D83" s="73" t="s">
        <v>6</v>
      </c>
      <c r="E83" s="75" t="s">
        <v>389</v>
      </c>
      <c r="F83" s="74">
        <v>68860.588566644059</v>
      </c>
      <c r="G83" s="25"/>
    </row>
    <row r="84" spans="2:7" x14ac:dyDescent="0.3">
      <c r="B84" s="58"/>
      <c r="C84" s="76" t="s">
        <v>312</v>
      </c>
      <c r="D84" s="73" t="s">
        <v>6</v>
      </c>
      <c r="E84" s="72" t="s">
        <v>390</v>
      </c>
      <c r="F84" s="77">
        <v>20769.25245987274</v>
      </c>
      <c r="G84" s="25"/>
    </row>
    <row r="85" spans="2:7" x14ac:dyDescent="0.3">
      <c r="B85" s="58"/>
      <c r="C85" s="72" t="s">
        <v>312</v>
      </c>
      <c r="D85" s="73" t="s">
        <v>6</v>
      </c>
      <c r="E85" s="72" t="s">
        <v>391</v>
      </c>
      <c r="F85" s="74">
        <v>65562.928488363832</v>
      </c>
      <c r="G85" s="25"/>
    </row>
    <row r="86" spans="2:7" x14ac:dyDescent="0.3">
      <c r="B86" s="58"/>
      <c r="C86" s="72" t="s">
        <v>312</v>
      </c>
      <c r="D86" s="73" t="s">
        <v>6</v>
      </c>
      <c r="E86" s="72" t="s">
        <v>392</v>
      </c>
      <c r="F86" s="74">
        <v>94470.226387324859</v>
      </c>
      <c r="G86" s="25"/>
    </row>
    <row r="87" spans="2:7" x14ac:dyDescent="0.3">
      <c r="B87" s="58"/>
      <c r="C87" s="26"/>
      <c r="D87" s="27"/>
      <c r="E87" s="28"/>
      <c r="F87" s="29"/>
      <c r="G87" s="8"/>
    </row>
    <row r="88" spans="2:7" x14ac:dyDescent="0.3">
      <c r="B88" s="58"/>
      <c r="C88" s="30" t="s">
        <v>393</v>
      </c>
      <c r="D88" s="31">
        <f>COUNTA(D6:D86)</f>
        <v>81</v>
      </c>
      <c r="E88" s="32"/>
      <c r="F88" s="33">
        <f>SUM(F6:F86)</f>
        <v>8060559.4685593508</v>
      </c>
      <c r="G88" s="8"/>
    </row>
    <row r="89" spans="2:7" ht="15" thickBot="1" x14ac:dyDescent="0.35">
      <c r="B89" s="70"/>
      <c r="C89" s="15"/>
      <c r="D89" s="15"/>
      <c r="E89" s="15"/>
      <c r="F89" s="16"/>
      <c r="G89" s="17"/>
    </row>
    <row r="90" spans="2:7" ht="15" thickTop="1" x14ac:dyDescent="0.3"/>
  </sheetData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2FA4B80D9CDF4C9889489A9A8172F2" ma:contentTypeVersion="13" ma:contentTypeDescription="Crie um novo documento." ma:contentTypeScope="" ma:versionID="62baa86bd32084b306a105be10b0cb6e">
  <xsd:schema xmlns:xsd="http://www.w3.org/2001/XMLSchema" xmlns:xs="http://www.w3.org/2001/XMLSchema" xmlns:p="http://schemas.microsoft.com/office/2006/metadata/properties" xmlns:ns2="9f064d54-da7e-479a-aefc-7d4619d6bd42" xmlns:ns3="14eb33a2-0d79-4065-9fb3-08c5252e10a6" targetNamespace="http://schemas.microsoft.com/office/2006/metadata/properties" ma:root="true" ma:fieldsID="20ffacdb358d70db93dbcf444f3753f2" ns2:_="" ns3:_="">
    <xsd:import namespace="9f064d54-da7e-479a-aefc-7d4619d6bd42"/>
    <xsd:import namespace="14eb33a2-0d79-4065-9fb3-08c5252e10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064d54-da7e-479a-aefc-7d4619d6b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b33a2-0d79-4065-9fb3-08c5252e1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122F6D-F8B1-40E8-8696-015DDE071903}">
  <ds:schemaRefs>
    <ds:schemaRef ds:uri="http://purl.org/dc/elements/1.1/"/>
    <ds:schemaRef ds:uri="http://schemas.microsoft.com/office/2006/documentManagement/types"/>
    <ds:schemaRef ds:uri="9f064d54-da7e-479a-aefc-7d4619d6bd42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4eb33a2-0d79-4065-9fb3-08c5252e10a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8AF593-3A38-416A-A190-C1D068FF20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B9CAA4-1F1D-4CEC-BE5A-96A2CD32E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Classe I</vt:lpstr>
      <vt:lpstr>Classe II</vt:lpstr>
      <vt:lpstr>Classe III</vt:lpstr>
      <vt:lpstr>Classe IV</vt:lpstr>
      <vt:lpstr>'Classe I'!Area_de_impressao</vt:lpstr>
      <vt:lpstr>'Classe II'!Area_de_impressao</vt:lpstr>
      <vt:lpstr>'Classe III'!Area_de_impressao</vt:lpstr>
      <vt:lpstr>'Classe IV'!Area_de_impressao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Fernando Balotin - Valuup</cp:lastModifiedBy>
  <cp:lastPrinted>2021-07-20T23:51:19Z</cp:lastPrinted>
  <dcterms:created xsi:type="dcterms:W3CDTF">2021-07-20T21:18:33Z</dcterms:created>
  <dcterms:modified xsi:type="dcterms:W3CDTF">2021-07-30T20:20:13Z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0x010100B32FA4B80D9CDF4C9889489A9A8172F2</vt:lpwstr>
  </property>
</Properties>
</file>